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definedNames>
    <definedName name="_xlnm.Print_Titles" localSheetId="3">表三!$6:$7</definedName>
  </definedNames>
  <calcPr calcId="144525"/>
</workbook>
</file>

<file path=xl/sharedStrings.xml><?xml version="1.0" encoding="utf-8"?>
<sst xmlns="http://schemas.openxmlformats.org/spreadsheetml/2006/main" count="373" uniqueCount="279">
  <si>
    <t>2022年部门预算审议表</t>
  </si>
  <si>
    <t>重庆市沙坪坝区交通局</t>
  </si>
  <si>
    <t>（公章）</t>
  </si>
  <si>
    <t>报送日期：      年       月      日</t>
  </si>
  <si>
    <t xml:space="preserve">单位负责人签章：                分管领导签章：     </t>
  </si>
  <si>
    <t xml:space="preserve"> 财务负责人签章：</t>
  </si>
  <si>
    <t>制表人签章：</t>
  </si>
  <si>
    <t>表一</t>
  </si>
  <si>
    <t>财政拨款收支总表</t>
  </si>
  <si>
    <t>预算单位：重庆市沙坪坝区交通局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</si>
  <si>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</si>
  <si>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</si>
  <si>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</si>
  <si>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</si>
  <si>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</si>
  <si>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</si>
  <si>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</si>
  <si>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</si>
  <si>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</si>
  <si>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</si>
  <si>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</si>
  <si>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</si>
  <si>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</si>
  <si>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</si>
  <si>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</si>
  <si>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</si>
  <si>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交通运输支出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</si>
  <si>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</si>
  <si>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</si>
  <si>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</si>
  <si>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</si>
  <si>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</si>
  <si>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</si>
  <si>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</si>
  <si>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</si>
  <si>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</si>
  <si>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</si>
  <si>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</si>
  <si>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</si>
  <si>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</si>
  <si>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</si>
  <si>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</si>
  <si>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</si>
  <si>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</si>
  <si>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</si>
  <si>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</si>
  <si>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</si>
  <si>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</si>
  <si>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</si>
  <si>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</si>
  <si>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</si>
  <si>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</si>
  <si>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</si>
  <si>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</si>
  <si>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</si>
  <si>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</si>
  <si>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</si>
  <si>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</si>
  <si>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</si>
  <si>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</si>
  <si>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</si>
  <si>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</si>
  <si>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</si>
  <si>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</si>
  <si>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</si>
  <si>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公务员医疗补助</t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</si>
  <si>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</si>
  <si>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</si>
  <si>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城乡社区支出</t>
  </si>
  <si>
    <t>城乡社区管理事务</t>
  </si>
  <si>
    <t>其他城乡社区管理事务支出</t>
  </si>
  <si>
    <t>214</t>
  </si>
  <si>
    <r>
      <rPr>
        <sz val="10"/>
        <color rgb="FF000000"/>
        <rFont val="Dialog.plain"/>
        <charset val="134"/>
      </rPr>
      <t> 21401</t>
    </r>
  </si>
  <si>
    <r>
      <rPr>
        <sz val="10"/>
        <color rgb="FF000000"/>
        <rFont val="Dialog.plain"/>
        <charset val="134"/>
      </rPr>
      <t> 公路水路运输</t>
    </r>
  </si>
  <si>
    <r>
      <rPr>
        <sz val="10"/>
        <color rgb="FF000000"/>
        <rFont val="Dialog.plain"/>
        <charset val="134"/>
      </rPr>
      <t>  2140101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</si>
  <si>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</si>
  <si>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2140104</t>
    </r>
  </si>
  <si>
    <r>
      <rPr>
        <sz val="10"/>
        <color rgb="FF000000"/>
        <rFont val="Dialog.plain"/>
        <charset val="134"/>
      </rPr>
      <t>  公路建设</t>
    </r>
  </si>
  <si>
    <r>
      <rPr>
        <sz val="10"/>
        <color rgb="FF000000"/>
        <rFont val="Dialog.plain"/>
        <charset val="134"/>
      </rPr>
      <t>  2140106</t>
    </r>
  </si>
  <si>
    <r>
      <rPr>
        <sz val="10"/>
        <color rgb="FF000000"/>
        <rFont val="Dialog.plain"/>
        <charset val="134"/>
      </rPr>
      <t>  公路养护</t>
    </r>
  </si>
  <si>
    <r>
      <rPr>
        <sz val="10"/>
        <color rgb="FF000000"/>
        <rFont val="Dialog.plain"/>
        <charset val="134"/>
      </rPr>
      <t>  2140112</t>
    </r>
  </si>
  <si>
    <r>
      <rPr>
        <sz val="10"/>
        <color rgb="FF000000"/>
        <rFont val="Dialog.plain"/>
        <charset val="134"/>
      </rPr>
      <t>  公路运输管理</t>
    </r>
  </si>
  <si>
    <r>
      <rPr>
        <sz val="10"/>
        <color rgb="FF000000"/>
        <rFont val="Dialog.plain"/>
        <charset val="134"/>
      </rPr>
      <t>  2140199</t>
    </r>
  </si>
  <si>
    <r>
      <rPr>
        <sz val="10"/>
        <color rgb="FF000000"/>
        <rFont val="Dialog.plain"/>
        <charset val="134"/>
      </rPr>
      <t>  其他公路水路运输支出</t>
    </r>
  </si>
  <si>
    <t>一般行政管理事务</t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</si>
  <si>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</si>
  <si>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</si>
  <si>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</si>
  <si>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</si>
  <si>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</si>
  <si>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</si>
  <si>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</si>
  <si>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</si>
  <si>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</si>
  <si>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</si>
  <si>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</si>
  <si>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</si>
  <si>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</si>
  <si>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</si>
  <si>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</si>
  <si>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</si>
  <si>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</si>
  <si>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</si>
  <si>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</si>
  <si>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</si>
  <si>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</si>
  <si>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</si>
  <si>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</si>
  <si>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</si>
  <si>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</si>
  <si>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</si>
  <si>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</si>
  <si>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</si>
  <si>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</si>
  <si>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</si>
  <si>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</si>
  <si>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</si>
  <si>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</si>
  <si>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</si>
  <si>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</si>
  <si>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</si>
  <si>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</si>
  <si>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</si>
  <si>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</si>
  <si>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</si>
  <si>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</si>
  <si>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</si>
  <si>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</si>
  <si>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</si>
  <si>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</si>
  <si>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</si>
  <si>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</si>
  <si>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</si>
  <si>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</si>
  <si>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</si>
  <si>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</si>
  <si>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</si>
  <si>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</si>
  <si>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</si>
  <si>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</si>
  <si>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</si>
  <si>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</si>
  <si>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</si>
  <si>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</si>
  <si>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</si>
  <si>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</si>
  <si>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</si>
  <si>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</si>
  <si>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</si>
  <si>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</si>
  <si>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</si>
  <si>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</si>
  <si>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</si>
  <si>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</si>
  <si>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</si>
  <si>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</si>
  <si>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</si>
  <si>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</si>
  <si>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</si>
  <si>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</si>
  <si>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</si>
  <si>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</si>
  <si>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</si>
  <si>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</si>
  <si>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</si>
  <si>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</si>
  <si>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</si>
  <si>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</si>
  <si>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</si>
  <si>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</si>
  <si>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</si>
  <si>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</si>
  <si>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</si>
  <si>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</si>
  <si>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</si>
  <si>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</si>
  <si>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</si>
  <si>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</si>
  <si>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</si>
  <si>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</si>
  <si>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</si>
  <si>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</si>
  <si>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</si>
  <si>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</si>
  <si>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</si>
  <si>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</si>
  <si>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</si>
  <si>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</si>
  <si>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</si>
  <si>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</si>
  <si>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</si>
  <si>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</si>
  <si>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</si>
  <si>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</si>
  <si>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</si>
  <si>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</si>
  <si>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</si>
  <si>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</si>
  <si>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</si>
  <si>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</si>
  <si>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</si>
  <si>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</si>
  <si>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</si>
  <si>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</si>
  <si>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</si>
  <si>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</si>
  <si>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</si>
  <si>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</si>
  <si>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</si>
  <si>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</si>
  <si>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</si>
  <si>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</si>
  <si>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</si>
  <si>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</si>
  <si>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</si>
  <si>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</si>
  <si>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21401</t>
    </r>
  </si>
  <si>
    <r>
      <rPr>
        <sz val="9"/>
        <color rgb="FF000000"/>
        <rFont val="Dialog.plain"/>
        <charset val="134"/>
      </rPr>
      <t> 公路水路运输</t>
    </r>
  </si>
  <si>
    <r>
      <rPr>
        <sz val="9"/>
        <color rgb="FF000000"/>
        <rFont val="Dialog.plain"/>
        <charset val="134"/>
      </rPr>
      <t>  2140101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</si>
  <si>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</si>
  <si>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2140104</t>
    </r>
  </si>
  <si>
    <r>
      <rPr>
        <sz val="9"/>
        <color rgb="FF000000"/>
        <rFont val="Dialog.plain"/>
        <charset val="134"/>
      </rPr>
      <t>  公路建设</t>
    </r>
  </si>
  <si>
    <r>
      <rPr>
        <sz val="9"/>
        <color rgb="FF000000"/>
        <rFont val="Dialog.plain"/>
        <charset val="134"/>
      </rPr>
      <t>  2140106</t>
    </r>
  </si>
  <si>
    <r>
      <rPr>
        <sz val="9"/>
        <color rgb="FF000000"/>
        <rFont val="Dialog.plain"/>
        <charset val="134"/>
      </rPr>
      <t>  公路养护</t>
    </r>
  </si>
  <si>
    <r>
      <rPr>
        <sz val="9"/>
        <color rgb="FF000000"/>
        <rFont val="Dialog.plain"/>
        <charset val="134"/>
      </rPr>
      <t>  2140112</t>
    </r>
  </si>
  <si>
    <r>
      <rPr>
        <sz val="9"/>
        <color rgb="FF000000"/>
        <rFont val="Dialog.plain"/>
        <charset val="134"/>
      </rPr>
      <t>  公路运输管理</t>
    </r>
  </si>
  <si>
    <r>
      <rPr>
        <sz val="9"/>
        <color rgb="FF000000"/>
        <rFont val="Dialog.plain"/>
        <charset val="134"/>
      </rPr>
      <t>  2140199</t>
    </r>
  </si>
  <si>
    <r>
      <rPr>
        <sz val="9"/>
        <color rgb="FF000000"/>
        <rFont val="Dialog.plain"/>
        <charset val="134"/>
      </rPr>
      <t>  其他公路水路运输支出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</si>
  <si>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</si>
  <si>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</si>
  <si>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</si>
  <si>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</si>
  <si>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</si>
  <si>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</si>
  <si>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</si>
  <si>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</si>
  <si>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</si>
  <si>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</si>
  <si>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</si>
  <si>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</si>
  <si>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</si>
  <si>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</si>
  <si>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</si>
  <si>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</si>
  <si>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</si>
  <si>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</si>
  <si>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</si>
  <si>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</si>
  <si>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</si>
  <si>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</si>
  <si>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</si>
  <si>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</si>
  <si>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</si>
  <si>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</si>
  <si>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</si>
  <si>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</si>
  <si>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21401</t>
    </r>
  </si>
  <si>
    <r>
      <rPr>
        <sz val="12"/>
        <color rgb="FF000000"/>
        <rFont val="Dialog.plain"/>
        <charset val="134"/>
      </rPr>
      <t> 公路水路运输</t>
    </r>
  </si>
  <si>
    <r>
      <rPr>
        <sz val="12"/>
        <color rgb="FF000000"/>
        <rFont val="Dialog.plain"/>
        <charset val="134"/>
      </rPr>
      <t>  2140101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</si>
  <si>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</si>
  <si>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2140104</t>
    </r>
  </si>
  <si>
    <r>
      <rPr>
        <sz val="12"/>
        <color rgb="FF000000"/>
        <rFont val="Dialog.plain"/>
        <charset val="134"/>
      </rPr>
      <t>  公路建设</t>
    </r>
  </si>
  <si>
    <r>
      <rPr>
        <sz val="12"/>
        <color rgb="FF000000"/>
        <rFont val="Dialog.plain"/>
        <charset val="134"/>
      </rPr>
      <t>  2140106</t>
    </r>
  </si>
  <si>
    <r>
      <rPr>
        <sz val="12"/>
        <color rgb="FF000000"/>
        <rFont val="Dialog.plain"/>
        <charset val="134"/>
      </rPr>
      <t>  公路养护</t>
    </r>
  </si>
  <si>
    <r>
      <rPr>
        <sz val="12"/>
        <color rgb="FF000000"/>
        <rFont val="Dialog.plain"/>
        <charset val="134"/>
      </rPr>
      <t>  2140112</t>
    </r>
  </si>
  <si>
    <r>
      <rPr>
        <sz val="12"/>
        <color rgb="FF000000"/>
        <rFont val="Dialog.plain"/>
        <charset val="134"/>
      </rPr>
      <t>  公路运输管理</t>
    </r>
  </si>
  <si>
    <r>
      <rPr>
        <sz val="12"/>
        <color rgb="FF000000"/>
        <rFont val="Dialog.plain"/>
        <charset val="134"/>
      </rPr>
      <t>  2140199</t>
    </r>
  </si>
  <si>
    <r>
      <rPr>
        <sz val="12"/>
        <color rgb="FF000000"/>
        <rFont val="Dialog.plain"/>
        <charset val="134"/>
      </rPr>
      <t>  其他公路水路运输支出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</si>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</sst>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8" borderId="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5" borderId="8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4" fillId="17" borderId="9" applyNumberFormat="0" applyAlignment="0" applyProtection="0">
      <alignment vertical="center"/>
    </xf>
    <xf numFmtId="0" fontId="47" fillId="17" borderId="7" applyNumberFormat="0" applyAlignment="0" applyProtection="0">
      <alignment vertical="center"/>
    </xf>
    <xf numFmtId="0" fontId="49" fillId="22" borderId="11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176" fontId="1" fillId="0" borderId="0" xfId="0" applyNumberFormat="1" applyFont="1" applyBorder="1" applyAlignment="1">
      <alignment vertical="center" wrapText="1"/>
    </xf>
    <xf numFmtId="176" fontId="25" fillId="0" borderId="0" xfId="0" applyNumberFormat="1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4" fontId="9" fillId="0" borderId="1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>
      <alignment vertical="center"/>
    </xf>
    <xf numFmtId="0" fontId="26" fillId="0" borderId="0" xfId="0" applyFont="1" applyBorder="1" applyAlignment="1">
      <alignment vertical="center" wrapText="1"/>
    </xf>
    <xf numFmtId="176" fontId="26" fillId="0" borderId="0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21" sqref="A21"/>
    </sheetView>
  </sheetViews>
  <sheetFormatPr defaultColWidth="9.775" defaultRowHeight="13.5" outlineLevelCol="4"/>
  <cols>
    <col min="1" max="1" width="85.4416666666667" style="63" customWidth="1"/>
    <col min="2" max="2" width="20.375" style="63" customWidth="1"/>
    <col min="3" max="3" width="9.775" style="63"/>
    <col min="4" max="4" width="16.125" style="63" customWidth="1"/>
    <col min="5" max="16384" width="9.775" style="63"/>
  </cols>
  <sheetData>
    <row r="1" s="63" customFormat="1" ht="66.45" customHeight="1" spans="1:5">
      <c r="A1" s="64"/>
      <c r="B1" s="64"/>
      <c r="C1" s="64"/>
      <c r="D1" s="64"/>
      <c r="E1" s="64"/>
    </row>
    <row r="2" s="63" customFormat="1" ht="90.6" customHeight="1" spans="1:5">
      <c r="A2" s="65" t="s">
        <v>0</v>
      </c>
      <c r="B2" s="65"/>
      <c r="C2" s="65"/>
      <c r="D2" s="65"/>
      <c r="E2" s="65"/>
    </row>
    <row r="3" s="63" customFormat="1" ht="16.35" customHeight="1" spans="1:1">
      <c r="A3" s="66"/>
    </row>
    <row r="4" s="63" customFormat="1" ht="52.65" customHeight="1" spans="1:5">
      <c r="A4" s="67" t="s">
        <v>1</v>
      </c>
      <c r="B4" s="67"/>
      <c r="C4" s="67"/>
      <c r="D4" s="67"/>
      <c r="E4" s="67"/>
    </row>
    <row r="5" s="63" customFormat="1" ht="16.35" customHeight="1" spans="1:1">
      <c r="A5" s="66"/>
    </row>
    <row r="6" s="63" customFormat="1" ht="16.35" customHeight="1" spans="1:1">
      <c r="A6" s="66"/>
    </row>
    <row r="7" s="63" customFormat="1" ht="29.25" customHeight="1" spans="1:5">
      <c r="A7" s="68" t="s">
        <v>2</v>
      </c>
      <c r="B7" s="68"/>
      <c r="C7" s="68"/>
      <c r="D7" s="68"/>
      <c r="E7" s="68"/>
    </row>
    <row r="8" s="63" customFormat="1" ht="16.35" customHeight="1" spans="1:1">
      <c r="A8" s="69"/>
    </row>
    <row r="9" s="63" customFormat="1" ht="31.95" customHeight="1" spans="1:5">
      <c r="A9" s="68" t="s">
        <v>3</v>
      </c>
      <c r="B9" s="68"/>
      <c r="C9" s="68"/>
      <c r="D9" s="68"/>
      <c r="E9" s="68"/>
    </row>
    <row r="10" s="63" customFormat="1" ht="16.35" customHeight="1" spans="1:1">
      <c r="A10" s="70"/>
    </row>
    <row r="11" s="63" customFormat="1" ht="16.35" customHeight="1" spans="1:1">
      <c r="A11" s="70"/>
    </row>
    <row r="12" s="63" customFormat="1" ht="54.3" customHeight="1" spans="1:5">
      <c r="A12" s="68" t="s">
        <v>4</v>
      </c>
      <c r="B12" s="71" t="s">
        <v>5</v>
      </c>
      <c r="C12" s="72"/>
      <c r="D12" s="68" t="s">
        <v>6</v>
      </c>
      <c r="E12" s="72"/>
    </row>
  </sheetData>
  <mergeCells count="5">
    <mergeCell ref="A1:E1"/>
    <mergeCell ref="A2:E2"/>
    <mergeCell ref="A4:E4"/>
    <mergeCell ref="A7:E7"/>
    <mergeCell ref="A9:E9"/>
  </mergeCells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1" sqref="B1"/>
    </sheetView>
  </sheetViews>
  <sheetFormatPr defaultColWidth="9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272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273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9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10</v>
      </c>
    </row>
    <row r="6" ht="65.55" customHeight="1" spans="2:13">
      <c r="B6" s="5" t="s">
        <v>274</v>
      </c>
      <c r="C6" s="5" t="s">
        <v>13</v>
      </c>
      <c r="D6" s="5" t="s">
        <v>42</v>
      </c>
      <c r="E6" s="5" t="s">
        <v>187</v>
      </c>
      <c r="F6" s="5" t="s">
        <v>188</v>
      </c>
      <c r="G6" s="5" t="s">
        <v>189</v>
      </c>
      <c r="H6" s="5" t="s">
        <v>190</v>
      </c>
      <c r="I6" s="5" t="s">
        <v>191</v>
      </c>
      <c r="J6" s="5" t="s">
        <v>192</v>
      </c>
      <c r="K6" s="5" t="s">
        <v>193</v>
      </c>
      <c r="L6" s="5" t="s">
        <v>194</v>
      </c>
      <c r="M6" s="5" t="s">
        <v>195</v>
      </c>
    </row>
    <row r="7" ht="23.25" customHeight="1" spans="2:13">
      <c r="B7" s="6" t="s">
        <v>15</v>
      </c>
      <c r="C7" s="6"/>
      <c r="D7" s="7">
        <v>1425.69</v>
      </c>
      <c r="E7" s="7">
        <v>1425.69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275</v>
      </c>
      <c r="C8" s="8" t="s">
        <v>276</v>
      </c>
      <c r="D8" s="9">
        <v>15.34</v>
      </c>
      <c r="E8" s="9">
        <v>15.34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277</v>
      </c>
      <c r="C9" s="8" t="s">
        <v>278</v>
      </c>
      <c r="D9" s="9">
        <v>1410.35</v>
      </c>
      <c r="E9" s="9">
        <v>1410.35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10" sqref="F10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7</v>
      </c>
    </row>
    <row r="2" ht="40.5" customHeight="1" spans="2:8">
      <c r="B2" s="11" t="s">
        <v>8</v>
      </c>
      <c r="C2" s="11"/>
      <c r="D2" s="11"/>
      <c r="E2" s="11"/>
      <c r="F2" s="11"/>
      <c r="G2" s="11"/>
      <c r="H2" s="11"/>
    </row>
    <row r="3" ht="27.6" customHeight="1" spans="2:8">
      <c r="B3" s="4" t="s">
        <v>9</v>
      </c>
      <c r="C3" s="4"/>
      <c r="D3" s="4"/>
      <c r="H3" s="27" t="s">
        <v>10</v>
      </c>
    </row>
    <row r="4" ht="43.1" customHeight="1" spans="2:8">
      <c r="B4" s="14" t="s">
        <v>11</v>
      </c>
      <c r="C4" s="14"/>
      <c r="D4" s="14" t="s">
        <v>12</v>
      </c>
      <c r="E4" s="14"/>
      <c r="F4" s="14"/>
      <c r="G4" s="14"/>
      <c r="H4" s="14"/>
    </row>
    <row r="5" ht="43.1" customHeight="1" spans="2:8">
      <c r="B5" s="28" t="s">
        <v>13</v>
      </c>
      <c r="C5" s="28" t="s">
        <v>14</v>
      </c>
      <c r="D5" s="28" t="s">
        <v>13</v>
      </c>
      <c r="E5" s="28" t="s">
        <v>15</v>
      </c>
      <c r="F5" s="14" t="s">
        <v>16</v>
      </c>
      <c r="G5" s="14" t="s">
        <v>17</v>
      </c>
      <c r="H5" s="14" t="s">
        <v>18</v>
      </c>
    </row>
    <row r="6" ht="24.15" customHeight="1" spans="2:8">
      <c r="B6" s="29" t="s">
        <v>19</v>
      </c>
      <c r="C6" s="59">
        <v>12674.9</v>
      </c>
      <c r="D6" s="29" t="s">
        <v>20</v>
      </c>
      <c r="E6" s="59">
        <v>12674.9</v>
      </c>
      <c r="F6" s="59">
        <v>12674.9</v>
      </c>
      <c r="G6" s="59"/>
      <c r="H6" s="59"/>
    </row>
    <row r="7" ht="23.25" customHeight="1" spans="2:8">
      <c r="B7" s="18" t="s">
        <v>21</v>
      </c>
      <c r="C7" s="30">
        <v>12674.9</v>
      </c>
      <c r="D7" s="18" t="s">
        <v>22</v>
      </c>
      <c r="E7" s="30">
        <v>218.69</v>
      </c>
      <c r="F7" s="30">
        <v>218.69</v>
      </c>
      <c r="G7" s="30"/>
      <c r="H7" s="30"/>
    </row>
    <row r="8" ht="23.25" customHeight="1" spans="2:8">
      <c r="B8" s="18" t="s">
        <v>23</v>
      </c>
      <c r="C8" s="30"/>
      <c r="D8" s="18" t="s">
        <v>24</v>
      </c>
      <c r="E8" s="30">
        <v>91.76</v>
      </c>
      <c r="F8" s="30">
        <v>91.76</v>
      </c>
      <c r="G8" s="30"/>
      <c r="H8" s="30"/>
    </row>
    <row r="9" ht="23.25" customHeight="1" spans="2:8">
      <c r="B9" s="18" t="s">
        <v>25</v>
      </c>
      <c r="C9" s="30"/>
      <c r="D9" s="18" t="s">
        <v>26</v>
      </c>
      <c r="E9" s="30">
        <v>12296.21</v>
      </c>
      <c r="F9" s="30">
        <v>12296.21</v>
      </c>
      <c r="G9" s="30"/>
      <c r="H9" s="30"/>
    </row>
    <row r="10" ht="23.25" customHeight="1" spans="2:8">
      <c r="B10" s="18"/>
      <c r="C10" s="30"/>
      <c r="D10" s="18" t="s">
        <v>27</v>
      </c>
      <c r="E10" s="30">
        <v>68.24</v>
      </c>
      <c r="F10" s="30">
        <v>68.24</v>
      </c>
      <c r="G10" s="30"/>
      <c r="H10" s="30"/>
    </row>
    <row r="11" ht="16.35" customHeight="1" spans="2:8">
      <c r="B11" s="60"/>
      <c r="C11" s="61"/>
      <c r="D11" s="60"/>
      <c r="E11" s="61"/>
      <c r="F11" s="61"/>
      <c r="G11" s="61"/>
      <c r="H11" s="61"/>
    </row>
    <row r="12" ht="22.4" customHeight="1" spans="2:8">
      <c r="B12" s="15" t="s">
        <v>28</v>
      </c>
      <c r="C12" s="61"/>
      <c r="D12" s="15" t="s">
        <v>29</v>
      </c>
      <c r="E12" s="61"/>
      <c r="F12" s="61"/>
      <c r="G12" s="61"/>
      <c r="H12" s="61"/>
    </row>
    <row r="13" ht="21.55" customHeight="1" spans="2:8">
      <c r="B13" s="62" t="s">
        <v>30</v>
      </c>
      <c r="C13" s="61"/>
      <c r="D13" s="60"/>
      <c r="E13" s="61"/>
      <c r="F13" s="61"/>
      <c r="G13" s="61"/>
      <c r="H13" s="61"/>
    </row>
    <row r="14" ht="20.7" customHeight="1" spans="2:8">
      <c r="B14" s="62" t="s">
        <v>31</v>
      </c>
      <c r="C14" s="61"/>
      <c r="D14" s="60"/>
      <c r="E14" s="61"/>
      <c r="F14" s="61"/>
      <c r="G14" s="61"/>
      <c r="H14" s="61"/>
    </row>
    <row r="15" ht="20.7" customHeight="1" spans="2:8">
      <c r="B15" s="62" t="s">
        <v>32</v>
      </c>
      <c r="C15" s="61"/>
      <c r="D15" s="60"/>
      <c r="E15" s="61"/>
      <c r="F15" s="61"/>
      <c r="G15" s="61"/>
      <c r="H15" s="61"/>
    </row>
    <row r="16" ht="16.35" customHeight="1" spans="2:8">
      <c r="B16" s="60"/>
      <c r="C16" s="61"/>
      <c r="D16" s="60"/>
      <c r="E16" s="61"/>
      <c r="F16" s="61"/>
      <c r="G16" s="61"/>
      <c r="H16" s="61"/>
    </row>
    <row r="17" ht="24.15" customHeight="1" spans="2:8">
      <c r="B17" s="29" t="s">
        <v>33</v>
      </c>
      <c r="C17" s="59">
        <v>12674.9</v>
      </c>
      <c r="D17" s="29" t="s">
        <v>34</v>
      </c>
      <c r="E17" s="59">
        <v>12674.9</v>
      </c>
      <c r="F17" s="59">
        <v>12674.9</v>
      </c>
      <c r="G17" s="59"/>
      <c r="H17" s="59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191666666666667" bottom="0.077777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3.5" outlineLevelCol="6"/>
  <cols>
    <col min="1" max="1" width="0.133333333333333" customWidth="1"/>
    <col min="2" max="2" width="19.25" customWidth="1"/>
    <col min="3" max="3" width="51.875" customWidth="1"/>
    <col min="4" max="4" width="14.5" style="44" customWidth="1"/>
    <col min="5" max="5" width="21.75" customWidth="1"/>
    <col min="6" max="6" width="21" customWidth="1"/>
    <col min="7" max="7" width="17.625" customWidth="1"/>
    <col min="8" max="8" width="9.76666666666667" customWidth="1"/>
  </cols>
  <sheetData>
    <row r="1" ht="16.35" customHeight="1" spans="1:7">
      <c r="A1" s="1"/>
      <c r="B1" s="2" t="s">
        <v>35</v>
      </c>
      <c r="C1" s="1"/>
      <c r="D1" s="45"/>
      <c r="E1" s="1"/>
      <c r="F1" s="1"/>
      <c r="G1" s="1"/>
    </row>
    <row r="2" ht="16.35" customHeight="1" spans="2:7">
      <c r="B2" s="38" t="s">
        <v>36</v>
      </c>
      <c r="C2" s="38"/>
      <c r="D2" s="46"/>
      <c r="E2" s="38"/>
      <c r="F2" s="38"/>
      <c r="G2" s="38"/>
    </row>
    <row r="3" ht="16.35" customHeight="1" spans="2:7">
      <c r="B3" s="38"/>
      <c r="C3" s="38"/>
      <c r="D3" s="46"/>
      <c r="E3" s="38"/>
      <c r="F3" s="38"/>
      <c r="G3" s="38"/>
    </row>
    <row r="4" ht="16.35" customHeight="1" spans="2:7">
      <c r="B4" s="1"/>
      <c r="C4" s="1"/>
      <c r="D4" s="45"/>
      <c r="E4" s="1"/>
      <c r="F4" s="1"/>
      <c r="G4" s="1"/>
    </row>
    <row r="5" ht="25" customHeight="1" spans="2:7">
      <c r="B5" s="4" t="s">
        <v>9</v>
      </c>
      <c r="C5" s="4"/>
      <c r="D5" s="45"/>
      <c r="E5" s="1"/>
      <c r="F5" s="1"/>
      <c r="G5" s="10" t="s">
        <v>10</v>
      </c>
    </row>
    <row r="6" ht="34.5" customHeight="1" spans="2:7">
      <c r="B6" s="39" t="s">
        <v>37</v>
      </c>
      <c r="C6" s="39"/>
      <c r="D6" s="47" t="s">
        <v>38</v>
      </c>
      <c r="E6" s="39" t="s">
        <v>39</v>
      </c>
      <c r="F6" s="39"/>
      <c r="G6" s="39"/>
    </row>
    <row r="7" ht="29.3" customHeight="1" spans="2:7">
      <c r="B7" s="39" t="s">
        <v>40</v>
      </c>
      <c r="C7" s="39" t="s">
        <v>41</v>
      </c>
      <c r="D7" s="47"/>
      <c r="E7" s="39" t="s">
        <v>42</v>
      </c>
      <c r="F7" s="39" t="s">
        <v>43</v>
      </c>
      <c r="G7" s="39" t="s">
        <v>44</v>
      </c>
    </row>
    <row r="8" ht="22.4" customHeight="1" spans="2:7">
      <c r="B8" s="6" t="s">
        <v>15</v>
      </c>
      <c r="C8" s="6"/>
      <c r="D8" s="48">
        <f>D9+D16+D22+D25+D33</f>
        <v>11277.755865</v>
      </c>
      <c r="E8" s="49">
        <v>12674.9</v>
      </c>
      <c r="F8" s="49">
        <v>1271.9</v>
      </c>
      <c r="G8" s="49">
        <v>11403</v>
      </c>
    </row>
    <row r="9" ht="19.8" customHeight="1" spans="2:7">
      <c r="B9" s="36" t="s">
        <v>45</v>
      </c>
      <c r="C9" s="37" t="s">
        <v>22</v>
      </c>
      <c r="D9" s="48">
        <f>D10+D14</f>
        <v>142.16</v>
      </c>
      <c r="E9" s="48">
        <v>218.69</v>
      </c>
      <c r="F9" s="48">
        <v>218.69</v>
      </c>
      <c r="G9" s="48"/>
    </row>
    <row r="10" ht="17.25" customHeight="1" spans="2:7">
      <c r="B10" s="36" t="s">
        <v>46</v>
      </c>
      <c r="C10" s="37" t="s">
        <v>47</v>
      </c>
      <c r="D10" s="48">
        <f>D11+D12+D13</f>
        <v>139.04</v>
      </c>
      <c r="E10" s="48">
        <v>214.6</v>
      </c>
      <c r="F10" s="48">
        <v>214.6</v>
      </c>
      <c r="G10" s="48"/>
    </row>
    <row r="11" ht="18.95" customHeight="1" spans="2:7">
      <c r="B11" s="36" t="s">
        <v>48</v>
      </c>
      <c r="C11" s="37" t="s">
        <v>49</v>
      </c>
      <c r="D11" s="48">
        <v>10.08</v>
      </c>
      <c r="E11" s="48">
        <v>9.86</v>
      </c>
      <c r="F11" s="48">
        <v>9.86</v>
      </c>
      <c r="G11" s="48"/>
    </row>
    <row r="12" ht="18.95" customHeight="1" spans="2:7">
      <c r="B12" s="36" t="s">
        <v>50</v>
      </c>
      <c r="C12" s="37" t="s">
        <v>51</v>
      </c>
      <c r="D12" s="48">
        <f>37.79+27.7+20.49</f>
        <v>85.98</v>
      </c>
      <c r="E12" s="48">
        <v>136.49</v>
      </c>
      <c r="F12" s="48">
        <v>136.49</v>
      </c>
      <c r="G12" s="48"/>
    </row>
    <row r="13" ht="18.95" customHeight="1" spans="2:7">
      <c r="B13" s="36" t="s">
        <v>52</v>
      </c>
      <c r="C13" s="37" t="s">
        <v>53</v>
      </c>
      <c r="D13" s="48">
        <f>18.89+13.85+10.24</f>
        <v>42.98</v>
      </c>
      <c r="E13" s="48">
        <v>68.25</v>
      </c>
      <c r="F13" s="48">
        <v>68.25</v>
      </c>
      <c r="G13" s="48"/>
    </row>
    <row r="14" ht="17.25" customHeight="1" spans="2:7">
      <c r="B14" s="36" t="s">
        <v>54</v>
      </c>
      <c r="C14" s="37" t="s">
        <v>55</v>
      </c>
      <c r="D14" s="48">
        <f>D15</f>
        <v>3.12</v>
      </c>
      <c r="E14" s="48">
        <v>4.1</v>
      </c>
      <c r="F14" s="48">
        <v>4.1</v>
      </c>
      <c r="G14" s="48"/>
    </row>
    <row r="15" ht="18.95" customHeight="1" spans="2:7">
      <c r="B15" s="36" t="s">
        <v>56</v>
      </c>
      <c r="C15" s="37" t="s">
        <v>57</v>
      </c>
      <c r="D15" s="48">
        <f>0.71+1.39+1.02</f>
        <v>3.12</v>
      </c>
      <c r="E15" s="48">
        <v>4.1</v>
      </c>
      <c r="F15" s="48">
        <v>4.1</v>
      </c>
      <c r="G15" s="48"/>
    </row>
    <row r="16" ht="19.8" customHeight="1" spans="2:7">
      <c r="B16" s="36" t="s">
        <v>58</v>
      </c>
      <c r="C16" s="37" t="s">
        <v>24</v>
      </c>
      <c r="D16" s="48">
        <f>D17</f>
        <v>67.252639</v>
      </c>
      <c r="E16" s="48">
        <v>91.76</v>
      </c>
      <c r="F16" s="48">
        <v>91.76</v>
      </c>
      <c r="G16" s="48"/>
    </row>
    <row r="17" ht="17.25" customHeight="1" spans="2:7">
      <c r="B17" s="36" t="s">
        <v>59</v>
      </c>
      <c r="C17" s="37" t="s">
        <v>60</v>
      </c>
      <c r="D17" s="48">
        <f>D18+D19+D20+D21</f>
        <v>67.252639</v>
      </c>
      <c r="E17" s="48">
        <v>91.76</v>
      </c>
      <c r="F17" s="48">
        <v>91.76</v>
      </c>
      <c r="G17" s="48"/>
    </row>
    <row r="18" ht="18.95" customHeight="1" spans="2:7">
      <c r="B18" s="36" t="s">
        <v>61</v>
      </c>
      <c r="C18" s="37" t="s">
        <v>62</v>
      </c>
      <c r="D18" s="48">
        <v>20.07</v>
      </c>
      <c r="E18" s="48">
        <v>44.65</v>
      </c>
      <c r="F18" s="48">
        <v>44.65</v>
      </c>
      <c r="G18" s="48"/>
    </row>
    <row r="19" s="43" customFormat="1" ht="18.95" customHeight="1" spans="2:7">
      <c r="B19" s="50" t="s">
        <v>63</v>
      </c>
      <c r="C19" s="51" t="s">
        <v>64</v>
      </c>
      <c r="D19" s="48">
        <f>17.31+12.81</f>
        <v>30.12</v>
      </c>
      <c r="E19" s="52">
        <v>42.83</v>
      </c>
      <c r="F19" s="52">
        <v>42.83</v>
      </c>
      <c r="G19" s="52"/>
    </row>
    <row r="20" ht="18.95" customHeight="1" spans="2:7">
      <c r="B20" s="50">
        <v>2101103</v>
      </c>
      <c r="C20" s="51" t="s">
        <v>65</v>
      </c>
      <c r="D20" s="48">
        <v>13.52</v>
      </c>
      <c r="E20" s="48">
        <v>0</v>
      </c>
      <c r="F20" s="48">
        <v>0</v>
      </c>
      <c r="G20" s="48"/>
    </row>
    <row r="21" ht="18.95" customHeight="1" spans="2:7">
      <c r="B21" s="50" t="s">
        <v>66</v>
      </c>
      <c r="C21" s="51" t="s">
        <v>67</v>
      </c>
      <c r="D21" s="48">
        <f>35426.39/10000</f>
        <v>3.542639</v>
      </c>
      <c r="E21" s="48">
        <v>4.28</v>
      </c>
      <c r="F21" s="48">
        <v>4.28</v>
      </c>
      <c r="G21" s="48"/>
    </row>
    <row r="22" ht="18.95" customHeight="1" spans="2:7">
      <c r="B22" s="53">
        <v>212</v>
      </c>
      <c r="C22" s="54" t="s">
        <v>68</v>
      </c>
      <c r="D22" s="48">
        <v>214</v>
      </c>
      <c r="E22" s="48">
        <v>0</v>
      </c>
      <c r="F22" s="48">
        <v>0</v>
      </c>
      <c r="G22" s="48"/>
    </row>
    <row r="23" ht="18.95" customHeight="1" spans="2:7">
      <c r="B23" s="50">
        <v>21201</v>
      </c>
      <c r="C23" s="51" t="s">
        <v>69</v>
      </c>
      <c r="D23" s="48">
        <v>214</v>
      </c>
      <c r="E23" s="48">
        <v>0</v>
      </c>
      <c r="F23" s="48">
        <v>0</v>
      </c>
      <c r="G23" s="48"/>
    </row>
    <row r="24" ht="18.95" customHeight="1" spans="2:7">
      <c r="B24" s="50">
        <v>2120199</v>
      </c>
      <c r="C24" s="51" t="s">
        <v>70</v>
      </c>
      <c r="D24" s="48">
        <v>214</v>
      </c>
      <c r="E24" s="48">
        <v>0</v>
      </c>
      <c r="F24" s="48">
        <v>0</v>
      </c>
      <c r="G24" s="48"/>
    </row>
    <row r="25" ht="19.8" customHeight="1" spans="2:7">
      <c r="B25" s="55" t="s">
        <v>71</v>
      </c>
      <c r="C25" s="56" t="s">
        <v>26</v>
      </c>
      <c r="D25" s="48">
        <f>D26</f>
        <v>10789.852118</v>
      </c>
      <c r="E25" s="48">
        <v>12296.21</v>
      </c>
      <c r="F25" s="48">
        <v>893.21</v>
      </c>
      <c r="G25" s="48">
        <v>11403</v>
      </c>
    </row>
    <row r="26" ht="17.25" customHeight="1" spans="2:7">
      <c r="B26" s="50" t="s">
        <v>72</v>
      </c>
      <c r="C26" s="51" t="s">
        <v>73</v>
      </c>
      <c r="D26" s="48">
        <f>D27+D32+D28+D29+D30+D31</f>
        <v>10789.852118</v>
      </c>
      <c r="E26" s="48">
        <v>12296.21</v>
      </c>
      <c r="F26" s="48">
        <v>893.21</v>
      </c>
      <c r="G26" s="48">
        <v>11403</v>
      </c>
    </row>
    <row r="27" ht="18.95" customHeight="1" spans="2:7">
      <c r="B27" s="50" t="s">
        <v>74</v>
      </c>
      <c r="C27" s="51" t="s">
        <v>75</v>
      </c>
      <c r="D27" s="48">
        <f>6981821.18/10000</f>
        <v>698.182118</v>
      </c>
      <c r="E27" s="48">
        <v>383.32</v>
      </c>
      <c r="F27" s="48">
        <v>383.32</v>
      </c>
      <c r="G27" s="48"/>
    </row>
    <row r="28" ht="18.95" customHeight="1" spans="2:7">
      <c r="B28" s="50" t="s">
        <v>76</v>
      </c>
      <c r="C28" s="51" t="s">
        <v>77</v>
      </c>
      <c r="D28" s="48">
        <v>5661.9</v>
      </c>
      <c r="E28" s="48">
        <v>1694</v>
      </c>
      <c r="F28" s="48">
        <v>0</v>
      </c>
      <c r="G28" s="48">
        <v>1694</v>
      </c>
    </row>
    <row r="29" ht="18.95" customHeight="1" spans="2:7">
      <c r="B29" s="50" t="s">
        <v>78</v>
      </c>
      <c r="C29" s="51" t="s">
        <v>79</v>
      </c>
      <c r="D29" s="48">
        <v>364.18</v>
      </c>
      <c r="E29" s="48">
        <v>2478.57</v>
      </c>
      <c r="F29" s="48">
        <v>288.57</v>
      </c>
      <c r="G29" s="48">
        <v>2190</v>
      </c>
    </row>
    <row r="30" ht="18.95" customHeight="1" spans="2:7">
      <c r="B30" s="50" t="s">
        <v>80</v>
      </c>
      <c r="C30" s="51" t="s">
        <v>81</v>
      </c>
      <c r="D30" s="48">
        <v>263.59</v>
      </c>
      <c r="E30" s="48">
        <v>221.32</v>
      </c>
      <c r="F30" s="48">
        <v>221.32</v>
      </c>
      <c r="G30" s="48"/>
    </row>
    <row r="31" ht="18.95" customHeight="1" spans="2:7">
      <c r="B31" s="50" t="s">
        <v>82</v>
      </c>
      <c r="C31" s="51" t="s">
        <v>83</v>
      </c>
      <c r="D31" s="48">
        <v>3508</v>
      </c>
      <c r="E31" s="48">
        <v>7519</v>
      </c>
      <c r="F31" s="48">
        <v>0</v>
      </c>
      <c r="G31" s="48">
        <v>7519</v>
      </c>
    </row>
    <row r="32" ht="18.95" customHeight="1" spans="2:7">
      <c r="B32" s="50">
        <v>2140502</v>
      </c>
      <c r="C32" s="51" t="s">
        <v>84</v>
      </c>
      <c r="D32" s="48">
        <v>294</v>
      </c>
      <c r="E32" s="48">
        <v>0</v>
      </c>
      <c r="F32" s="48">
        <v>0</v>
      </c>
      <c r="G32" s="48"/>
    </row>
    <row r="33" ht="19.8" customHeight="1" spans="2:7">
      <c r="B33" s="36" t="s">
        <v>85</v>
      </c>
      <c r="C33" s="37" t="s">
        <v>27</v>
      </c>
      <c r="D33" s="48">
        <f>D35</f>
        <v>64.491108</v>
      </c>
      <c r="E33" s="48">
        <v>68.24</v>
      </c>
      <c r="F33" s="48">
        <v>68.24</v>
      </c>
      <c r="G33" s="48"/>
    </row>
    <row r="34" ht="17.25" customHeight="1" spans="2:7">
      <c r="B34" s="36" t="s">
        <v>86</v>
      </c>
      <c r="C34" s="37" t="s">
        <v>87</v>
      </c>
      <c r="D34" s="48">
        <f>D35</f>
        <v>64.491108</v>
      </c>
      <c r="E34" s="48">
        <v>68.24</v>
      </c>
      <c r="F34" s="48">
        <v>68.24</v>
      </c>
      <c r="G34" s="48"/>
    </row>
    <row r="35" ht="18.95" customHeight="1" spans="2:7">
      <c r="B35" s="36" t="s">
        <v>88</v>
      </c>
      <c r="C35" s="37" t="s">
        <v>89</v>
      </c>
      <c r="D35" s="48">
        <f>283411.08/10000+20.78+15.37</f>
        <v>64.491108</v>
      </c>
      <c r="E35" s="48">
        <v>68.24</v>
      </c>
      <c r="F35" s="48">
        <v>68.24</v>
      </c>
      <c r="G35" s="48"/>
    </row>
    <row r="36" ht="23.25" customHeight="1" spans="2:7">
      <c r="B36" s="57" t="s">
        <v>90</v>
      </c>
      <c r="C36" s="57"/>
      <c r="D36" s="58"/>
      <c r="E36" s="57"/>
      <c r="F36" s="57"/>
      <c r="G36" s="57"/>
    </row>
  </sheetData>
  <mergeCells count="7">
    <mergeCell ref="B5:C5"/>
    <mergeCell ref="B6:C6"/>
    <mergeCell ref="E6:G6"/>
    <mergeCell ref="B8:C8"/>
    <mergeCell ref="B36:G36"/>
    <mergeCell ref="D6:D7"/>
    <mergeCell ref="B2:G3"/>
  </mergeCells>
  <printOptions horizontalCentered="1"/>
  <pageMargins left="0.0777777777777778" right="0.0777777777777778" top="0.196527777777778" bottom="0.0777777777777778" header="0" footer="0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E5" sqref="E5"/>
    </sheetView>
  </sheetViews>
  <sheetFormatPr defaultColWidth="9" defaultRowHeight="13.5" outlineLevelCol="5"/>
  <cols>
    <col min="1" max="1" width="0.266666666666667" customWidth="1"/>
    <col min="2" max="2" width="16.625" customWidth="1"/>
    <col min="3" max="3" width="44.875" customWidth="1"/>
    <col min="4" max="4" width="27.625" customWidth="1"/>
    <col min="5" max="5" width="23" customWidth="1"/>
    <col min="6" max="6" width="24.375" customWidth="1"/>
    <col min="7" max="7" width="9.76666666666667" customWidth="1"/>
  </cols>
  <sheetData>
    <row r="1" ht="18.1" customHeight="1" spans="1:6">
      <c r="A1" s="1"/>
      <c r="B1" s="42" t="s">
        <v>91</v>
      </c>
      <c r="C1" s="31"/>
      <c r="D1" s="31"/>
      <c r="E1" s="31"/>
      <c r="F1" s="31"/>
    </row>
    <row r="2" ht="16.35" customHeight="1" spans="2:6">
      <c r="B2" s="33" t="s">
        <v>92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25" customHeight="1" spans="2:6">
      <c r="B5" s="4" t="s">
        <v>9</v>
      </c>
      <c r="C5" s="4"/>
      <c r="D5" s="31"/>
      <c r="E5" s="31"/>
      <c r="F5" s="10" t="s">
        <v>10</v>
      </c>
    </row>
    <row r="6" ht="36.2" customHeight="1" spans="2:6">
      <c r="B6" s="34" t="s">
        <v>93</v>
      </c>
      <c r="C6" s="34"/>
      <c r="D6" s="34" t="s">
        <v>94</v>
      </c>
      <c r="E6" s="34"/>
      <c r="F6" s="34"/>
    </row>
    <row r="7" ht="27.6" customHeight="1" spans="2:6">
      <c r="B7" s="34" t="s">
        <v>95</v>
      </c>
      <c r="C7" s="34" t="s">
        <v>41</v>
      </c>
      <c r="D7" s="34" t="s">
        <v>42</v>
      </c>
      <c r="E7" s="34" t="s">
        <v>96</v>
      </c>
      <c r="F7" s="34" t="s">
        <v>97</v>
      </c>
    </row>
    <row r="8" ht="19.8" customHeight="1" spans="2:6">
      <c r="B8" s="35" t="s">
        <v>15</v>
      </c>
      <c r="C8" s="35"/>
      <c r="D8" s="7">
        <v>1271.9</v>
      </c>
      <c r="E8" s="7">
        <v>893.99</v>
      </c>
      <c r="F8" s="7">
        <v>377.91</v>
      </c>
    </row>
    <row r="9" ht="19.8" customHeight="1" spans="2:6">
      <c r="B9" s="36" t="s">
        <v>98</v>
      </c>
      <c r="C9" s="37" t="s">
        <v>99</v>
      </c>
      <c r="D9" s="9">
        <v>835.17</v>
      </c>
      <c r="E9" s="9">
        <v>835.17</v>
      </c>
      <c r="F9" s="9"/>
    </row>
    <row r="10" ht="18.95" customHeight="1" spans="2:6">
      <c r="B10" s="36" t="s">
        <v>100</v>
      </c>
      <c r="C10" s="37" t="s">
        <v>101</v>
      </c>
      <c r="D10" s="9">
        <v>217.58</v>
      </c>
      <c r="E10" s="9">
        <v>217.58</v>
      </c>
      <c r="F10" s="9"/>
    </row>
    <row r="11" ht="18.95" customHeight="1" spans="2:6">
      <c r="B11" s="36" t="s">
        <v>102</v>
      </c>
      <c r="C11" s="37" t="s">
        <v>103</v>
      </c>
      <c r="D11" s="9">
        <v>105.18</v>
      </c>
      <c r="E11" s="9">
        <v>105.18</v>
      </c>
      <c r="F11" s="9"/>
    </row>
    <row r="12" ht="18.95" customHeight="1" spans="2:6">
      <c r="B12" s="36" t="s">
        <v>104</v>
      </c>
      <c r="C12" s="37" t="s">
        <v>105</v>
      </c>
      <c r="D12" s="9">
        <v>19.12</v>
      </c>
      <c r="E12" s="9">
        <v>19.12</v>
      </c>
      <c r="F12" s="9"/>
    </row>
    <row r="13" ht="18.95" customHeight="1" spans="2:6">
      <c r="B13" s="36" t="s">
        <v>106</v>
      </c>
      <c r="C13" s="37" t="s">
        <v>107</v>
      </c>
      <c r="D13" s="9">
        <v>146.78</v>
      </c>
      <c r="E13" s="9">
        <v>146.78</v>
      </c>
      <c r="F13" s="9"/>
    </row>
    <row r="14" ht="18.95" customHeight="1" spans="2:6">
      <c r="B14" s="36" t="s">
        <v>108</v>
      </c>
      <c r="C14" s="37" t="s">
        <v>109</v>
      </c>
      <c r="D14" s="9">
        <v>136.49</v>
      </c>
      <c r="E14" s="9">
        <v>136.49</v>
      </c>
      <c r="F14" s="9"/>
    </row>
    <row r="15" ht="18.95" customHeight="1" spans="2:6">
      <c r="B15" s="36" t="s">
        <v>110</v>
      </c>
      <c r="C15" s="37" t="s">
        <v>111</v>
      </c>
      <c r="D15" s="9">
        <v>68.25</v>
      </c>
      <c r="E15" s="9">
        <v>68.25</v>
      </c>
      <c r="F15" s="9"/>
    </row>
    <row r="16" ht="18.95" customHeight="1" spans="2:6">
      <c r="B16" s="36" t="s">
        <v>112</v>
      </c>
      <c r="C16" s="37" t="s">
        <v>113</v>
      </c>
      <c r="D16" s="9">
        <v>56.87</v>
      </c>
      <c r="E16" s="9">
        <v>56.87</v>
      </c>
      <c r="F16" s="9"/>
    </row>
    <row r="17" ht="18.95" customHeight="1" spans="2:6">
      <c r="B17" s="36" t="s">
        <v>114</v>
      </c>
      <c r="C17" s="37" t="s">
        <v>115</v>
      </c>
      <c r="D17" s="9">
        <v>7.7</v>
      </c>
      <c r="E17" s="9">
        <v>7.7</v>
      </c>
      <c r="F17" s="9"/>
    </row>
    <row r="18" ht="18.95" customHeight="1" spans="2:6">
      <c r="B18" s="36" t="s">
        <v>116</v>
      </c>
      <c r="C18" s="37" t="s">
        <v>117</v>
      </c>
      <c r="D18" s="9">
        <v>68.24</v>
      </c>
      <c r="E18" s="9">
        <v>68.24</v>
      </c>
      <c r="F18" s="9"/>
    </row>
    <row r="19" ht="18.95" customHeight="1" spans="2:6">
      <c r="B19" s="36" t="s">
        <v>118</v>
      </c>
      <c r="C19" s="37" t="s">
        <v>119</v>
      </c>
      <c r="D19" s="9">
        <v>8.96</v>
      </c>
      <c r="E19" s="9">
        <v>8.96</v>
      </c>
      <c r="F19" s="9"/>
    </row>
    <row r="20" ht="19.8" customHeight="1" spans="2:6">
      <c r="B20" s="36" t="s">
        <v>120</v>
      </c>
      <c r="C20" s="37" t="s">
        <v>121</v>
      </c>
      <c r="D20" s="9">
        <v>406.69</v>
      </c>
      <c r="E20" s="9">
        <v>28.79</v>
      </c>
      <c r="F20" s="9">
        <v>377.91</v>
      </c>
    </row>
    <row r="21" ht="18.95" customHeight="1" spans="2:6">
      <c r="B21" s="36" t="s">
        <v>122</v>
      </c>
      <c r="C21" s="37" t="s">
        <v>123</v>
      </c>
      <c r="D21" s="9">
        <v>128.93</v>
      </c>
      <c r="E21" s="9"/>
      <c r="F21" s="9">
        <v>128.93</v>
      </c>
    </row>
    <row r="22" ht="18.95" customHeight="1" spans="2:6">
      <c r="B22" s="36" t="s">
        <v>124</v>
      </c>
      <c r="C22" s="37" t="s">
        <v>125</v>
      </c>
      <c r="D22" s="9">
        <v>3.2</v>
      </c>
      <c r="E22" s="9"/>
      <c r="F22" s="9">
        <v>3.2</v>
      </c>
    </row>
    <row r="23" ht="18.95" customHeight="1" spans="2:6">
      <c r="B23" s="36" t="s">
        <v>126</v>
      </c>
      <c r="C23" s="37" t="s">
        <v>127</v>
      </c>
      <c r="D23" s="9">
        <v>3.1</v>
      </c>
      <c r="E23" s="9"/>
      <c r="F23" s="9">
        <v>3.1</v>
      </c>
    </row>
    <row r="24" ht="18.95" customHeight="1" spans="2:6">
      <c r="B24" s="36" t="s">
        <v>128</v>
      </c>
      <c r="C24" s="37" t="s">
        <v>129</v>
      </c>
      <c r="D24" s="9">
        <v>15.89</v>
      </c>
      <c r="E24" s="9"/>
      <c r="F24" s="9">
        <v>15.89</v>
      </c>
    </row>
    <row r="25" ht="18.95" customHeight="1" spans="2:6">
      <c r="B25" s="36" t="s">
        <v>130</v>
      </c>
      <c r="C25" s="37" t="s">
        <v>131</v>
      </c>
      <c r="D25" s="9">
        <v>20.73</v>
      </c>
      <c r="E25" s="9"/>
      <c r="F25" s="9">
        <v>20.73</v>
      </c>
    </row>
    <row r="26" ht="18.95" customHeight="1" spans="2:6">
      <c r="B26" s="36" t="s">
        <v>132</v>
      </c>
      <c r="C26" s="37" t="s">
        <v>133</v>
      </c>
      <c r="D26" s="9">
        <v>7</v>
      </c>
      <c r="E26" s="9"/>
      <c r="F26" s="9">
        <v>7</v>
      </c>
    </row>
    <row r="27" ht="18.95" customHeight="1" spans="2:6">
      <c r="B27" s="36" t="s">
        <v>134</v>
      </c>
      <c r="C27" s="37" t="s">
        <v>135</v>
      </c>
      <c r="D27" s="9">
        <v>11</v>
      </c>
      <c r="E27" s="9"/>
      <c r="F27" s="9">
        <v>11</v>
      </c>
    </row>
    <row r="28" ht="18.95" customHeight="1" spans="2:6">
      <c r="B28" s="36" t="s">
        <v>136</v>
      </c>
      <c r="C28" s="37" t="s">
        <v>137</v>
      </c>
      <c r="D28" s="9">
        <v>2</v>
      </c>
      <c r="E28" s="9"/>
      <c r="F28" s="9">
        <v>2</v>
      </c>
    </row>
    <row r="29" ht="18.95" customHeight="1" spans="2:6">
      <c r="B29" s="36" t="s">
        <v>138</v>
      </c>
      <c r="C29" s="37" t="s">
        <v>139</v>
      </c>
      <c r="D29" s="9">
        <v>9.46</v>
      </c>
      <c r="E29" s="9"/>
      <c r="F29" s="9">
        <v>9.46</v>
      </c>
    </row>
    <row r="30" ht="18.95" customHeight="1" spans="2:6">
      <c r="B30" s="36" t="s">
        <v>140</v>
      </c>
      <c r="C30" s="37" t="s">
        <v>141</v>
      </c>
      <c r="D30" s="9">
        <v>0.3</v>
      </c>
      <c r="E30" s="9"/>
      <c r="F30" s="9">
        <v>0.3</v>
      </c>
    </row>
    <row r="31" ht="18.95" customHeight="1" spans="2:6">
      <c r="B31" s="36" t="s">
        <v>142</v>
      </c>
      <c r="C31" s="37" t="s">
        <v>143</v>
      </c>
      <c r="D31" s="9">
        <v>2</v>
      </c>
      <c r="E31" s="9"/>
      <c r="F31" s="9">
        <v>2</v>
      </c>
    </row>
    <row r="32" ht="18.95" customHeight="1" spans="2:6">
      <c r="B32" s="36" t="s">
        <v>144</v>
      </c>
      <c r="C32" s="37" t="s">
        <v>145</v>
      </c>
      <c r="D32" s="9">
        <v>23</v>
      </c>
      <c r="E32" s="9"/>
      <c r="F32" s="9">
        <v>23</v>
      </c>
    </row>
    <row r="33" ht="18.95" customHeight="1" spans="2:6">
      <c r="B33" s="36" t="s">
        <v>146</v>
      </c>
      <c r="C33" s="37" t="s">
        <v>147</v>
      </c>
      <c r="D33" s="9">
        <v>64.95</v>
      </c>
      <c r="E33" s="9"/>
      <c r="F33" s="9">
        <v>64.95</v>
      </c>
    </row>
    <row r="34" ht="18.95" customHeight="1" spans="2:6">
      <c r="B34" s="36" t="s">
        <v>148</v>
      </c>
      <c r="C34" s="37" t="s">
        <v>149</v>
      </c>
      <c r="D34" s="9">
        <v>26.73</v>
      </c>
      <c r="E34" s="9"/>
      <c r="F34" s="9">
        <v>26.73</v>
      </c>
    </row>
    <row r="35" ht="18.95" customHeight="1" spans="2:6">
      <c r="B35" s="36" t="s">
        <v>150</v>
      </c>
      <c r="C35" s="37" t="s">
        <v>151</v>
      </c>
      <c r="D35" s="9">
        <v>39.6</v>
      </c>
      <c r="E35" s="9"/>
      <c r="F35" s="9">
        <v>39.6</v>
      </c>
    </row>
    <row r="36" ht="18.95" customHeight="1" spans="2:6">
      <c r="B36" s="36" t="s">
        <v>152</v>
      </c>
      <c r="C36" s="37" t="s">
        <v>153</v>
      </c>
      <c r="D36" s="9">
        <v>25.25</v>
      </c>
      <c r="E36" s="9">
        <v>25.25</v>
      </c>
      <c r="F36" s="9"/>
    </row>
    <row r="37" ht="18.95" customHeight="1" spans="2:6">
      <c r="B37" s="36" t="s">
        <v>154</v>
      </c>
      <c r="C37" s="37" t="s">
        <v>155</v>
      </c>
      <c r="D37" s="9">
        <v>23.55</v>
      </c>
      <c r="E37" s="9">
        <v>3.54</v>
      </c>
      <c r="F37" s="9">
        <v>20.01</v>
      </c>
    </row>
    <row r="38" ht="19.8" customHeight="1" spans="2:6">
      <c r="B38" s="36" t="s">
        <v>156</v>
      </c>
      <c r="C38" s="37" t="s">
        <v>157</v>
      </c>
      <c r="D38" s="9">
        <v>30.04</v>
      </c>
      <c r="E38" s="9">
        <v>30.04</v>
      </c>
      <c r="F38" s="9"/>
    </row>
    <row r="39" ht="18.95" customHeight="1" spans="2:6">
      <c r="B39" s="36" t="s">
        <v>158</v>
      </c>
      <c r="C39" s="37" t="s">
        <v>159</v>
      </c>
      <c r="D39" s="9">
        <v>22.32</v>
      </c>
      <c r="E39" s="9">
        <v>22.32</v>
      </c>
      <c r="F39" s="9"/>
    </row>
    <row r="40" ht="18.95" customHeight="1" spans="2:6">
      <c r="B40" s="36" t="s">
        <v>160</v>
      </c>
      <c r="C40" s="37" t="s">
        <v>161</v>
      </c>
      <c r="D40" s="9">
        <v>7.72</v>
      </c>
      <c r="E40" s="9">
        <v>7.72</v>
      </c>
      <c r="F40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77777777777778" right="0.0777777777777778" top="0.191666666666667" bottom="0.07777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2" sqref="F12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162</v>
      </c>
    </row>
    <row r="2" ht="16.35" customHeight="1" spans="2:13">
      <c r="B2" s="38" t="s">
        <v>163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19.55" customHeight="1" spans="2:13">
      <c r="B5" s="4" t="s">
        <v>9</v>
      </c>
      <c r="C5" s="4"/>
      <c r="D5" s="4"/>
      <c r="E5" s="4"/>
      <c r="M5" s="10" t="s">
        <v>10</v>
      </c>
    </row>
    <row r="6" ht="38.8" customHeight="1" spans="2:13">
      <c r="B6" s="39" t="s">
        <v>38</v>
      </c>
      <c r="C6" s="39"/>
      <c r="D6" s="39"/>
      <c r="E6" s="39"/>
      <c r="F6" s="39"/>
      <c r="G6" s="39"/>
      <c r="H6" s="39" t="s">
        <v>39</v>
      </c>
      <c r="I6" s="39"/>
      <c r="J6" s="39"/>
      <c r="K6" s="39"/>
      <c r="L6" s="39"/>
      <c r="M6" s="39"/>
    </row>
    <row r="7" ht="36.2" customHeight="1" spans="2:13">
      <c r="B7" s="39" t="s">
        <v>15</v>
      </c>
      <c r="C7" s="39" t="s">
        <v>164</v>
      </c>
      <c r="D7" s="39" t="s">
        <v>165</v>
      </c>
      <c r="E7" s="39"/>
      <c r="F7" s="39"/>
      <c r="G7" s="39" t="s">
        <v>166</v>
      </c>
      <c r="H7" s="39" t="s">
        <v>15</v>
      </c>
      <c r="I7" s="39" t="s">
        <v>164</v>
      </c>
      <c r="J7" s="39" t="s">
        <v>165</v>
      </c>
      <c r="K7" s="39"/>
      <c r="L7" s="39"/>
      <c r="M7" s="39" t="s">
        <v>166</v>
      </c>
    </row>
    <row r="8" ht="36.2" customHeight="1" spans="2:13">
      <c r="B8" s="39"/>
      <c r="C8" s="39"/>
      <c r="D8" s="39" t="s">
        <v>167</v>
      </c>
      <c r="E8" s="39" t="s">
        <v>168</v>
      </c>
      <c r="F8" s="39" t="s">
        <v>169</v>
      </c>
      <c r="G8" s="39"/>
      <c r="H8" s="39"/>
      <c r="I8" s="39"/>
      <c r="J8" s="39" t="s">
        <v>167</v>
      </c>
      <c r="K8" s="39" t="s">
        <v>168</v>
      </c>
      <c r="L8" s="39" t="s">
        <v>169</v>
      </c>
      <c r="M8" s="39"/>
    </row>
    <row r="9" ht="46" customHeight="1" spans="2:13">
      <c r="B9" s="40">
        <f>C9+D9+G9</f>
        <v>27.1264</v>
      </c>
      <c r="C9" s="41"/>
      <c r="D9" s="40">
        <f>E9+F9</f>
        <v>24.8264</v>
      </c>
      <c r="E9" s="40"/>
      <c r="F9" s="40">
        <f>248264/10000</f>
        <v>24.8264</v>
      </c>
      <c r="G9" s="40">
        <v>2.3</v>
      </c>
      <c r="H9" s="40">
        <v>39.9</v>
      </c>
      <c r="I9" s="40"/>
      <c r="J9" s="40">
        <v>39.6</v>
      </c>
      <c r="K9" s="40"/>
      <c r="L9" s="40">
        <v>39.6</v>
      </c>
      <c r="M9" s="40">
        <v>0.3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6" sqref="C16"/>
    </sheetView>
  </sheetViews>
  <sheetFormatPr defaultColWidth="9" defaultRowHeight="13.5" outlineLevelCol="5"/>
  <cols>
    <col min="1" max="1" width="0.408333333333333" customWidth="1"/>
    <col min="2" max="2" width="21.625" customWidth="1"/>
    <col min="3" max="3" width="40" customWidth="1"/>
    <col min="4" max="4" width="20.125" customWidth="1"/>
    <col min="5" max="5" width="23.125" customWidth="1"/>
    <col min="6" max="6" width="19.625" customWidth="1"/>
    <col min="7" max="7" width="9.76666666666667" customWidth="1"/>
  </cols>
  <sheetData>
    <row r="1" ht="16.35" customHeight="1" spans="1:6">
      <c r="A1" s="1"/>
      <c r="B1" s="32" t="s">
        <v>170</v>
      </c>
      <c r="C1" s="31"/>
      <c r="D1" s="31"/>
      <c r="E1" s="31"/>
      <c r="F1" s="31"/>
    </row>
    <row r="2" ht="25" customHeight="1" spans="2:6">
      <c r="B2" s="33" t="s">
        <v>171</v>
      </c>
      <c r="C2" s="33"/>
      <c r="D2" s="33"/>
      <c r="E2" s="33"/>
      <c r="F2" s="33"/>
    </row>
    <row r="3" ht="26.7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19.55" customHeight="1" spans="2:6">
      <c r="B5" s="4" t="s">
        <v>9</v>
      </c>
      <c r="C5" s="4"/>
      <c r="D5" s="31"/>
      <c r="E5" s="31"/>
      <c r="F5" s="10" t="s">
        <v>10</v>
      </c>
    </row>
    <row r="6" ht="39" customHeight="1" spans="2:6">
      <c r="B6" s="34" t="s">
        <v>40</v>
      </c>
      <c r="C6" s="34" t="s">
        <v>41</v>
      </c>
      <c r="D6" s="34" t="s">
        <v>172</v>
      </c>
      <c r="E6" s="34"/>
      <c r="F6" s="34"/>
    </row>
    <row r="7" ht="28" customHeight="1" spans="2:6">
      <c r="B7" s="34"/>
      <c r="C7" s="34"/>
      <c r="D7" s="34" t="s">
        <v>42</v>
      </c>
      <c r="E7" s="34" t="s">
        <v>43</v>
      </c>
      <c r="F7" s="34" t="s">
        <v>44</v>
      </c>
    </row>
    <row r="8" ht="28" customHeight="1" spans="2:6">
      <c r="B8" s="35" t="s">
        <v>15</v>
      </c>
      <c r="C8" s="35"/>
      <c r="D8" s="7"/>
      <c r="E8" s="7"/>
      <c r="F8" s="7"/>
    </row>
    <row r="9" ht="28" customHeight="1" spans="2:6">
      <c r="B9" s="36"/>
      <c r="C9" s="37"/>
      <c r="D9" s="9"/>
      <c r="E9" s="9"/>
      <c r="F9" s="9"/>
    </row>
    <row r="10" ht="28" customHeight="1" spans="2:6">
      <c r="B10" s="36" t="s">
        <v>173</v>
      </c>
      <c r="C10" s="37" t="s">
        <v>173</v>
      </c>
      <c r="D10" s="9"/>
      <c r="E10" s="9"/>
      <c r="F10" s="9"/>
    </row>
    <row r="11" ht="28" customHeight="1" spans="2:6">
      <c r="B11" s="36" t="s">
        <v>174</v>
      </c>
      <c r="C11" s="37" t="s">
        <v>174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0" sqref="C10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42" customWidth="1"/>
    <col min="4" max="4" width="21.25" customWidth="1"/>
    <col min="5" max="5" width="41.75" customWidth="1"/>
    <col min="6" max="6" width="21" customWidth="1"/>
    <col min="7" max="9" width="9.76666666666667" customWidth="1"/>
  </cols>
  <sheetData>
    <row r="1" ht="16.35" customHeight="1" spans="1:3">
      <c r="A1" s="1"/>
      <c r="C1" s="2" t="s">
        <v>175</v>
      </c>
    </row>
    <row r="2" ht="16.35" customHeight="1" spans="3:6">
      <c r="C2" s="11" t="s">
        <v>176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9</v>
      </c>
      <c r="D5" s="4"/>
      <c r="E5" s="4"/>
      <c r="F5" s="27" t="s">
        <v>10</v>
      </c>
    </row>
    <row r="6" ht="34.5" customHeight="1" spans="3:6">
      <c r="C6" s="28" t="s">
        <v>11</v>
      </c>
      <c r="D6" s="28"/>
      <c r="E6" s="28" t="s">
        <v>12</v>
      </c>
      <c r="F6" s="28"/>
    </row>
    <row r="7" ht="32.75" customHeight="1" spans="3:6">
      <c r="C7" s="28" t="s">
        <v>13</v>
      </c>
      <c r="D7" s="28" t="s">
        <v>14</v>
      </c>
      <c r="E7" s="28" t="s">
        <v>13</v>
      </c>
      <c r="F7" s="28" t="s">
        <v>14</v>
      </c>
    </row>
    <row r="8" ht="25" customHeight="1" spans="3:6">
      <c r="C8" s="29" t="s">
        <v>15</v>
      </c>
      <c r="D8" s="30">
        <v>12674.9</v>
      </c>
      <c r="E8" s="29" t="s">
        <v>15</v>
      </c>
      <c r="F8" s="30">
        <v>12674.9</v>
      </c>
    </row>
    <row r="9" ht="20.7" customHeight="1" spans="2:6">
      <c r="B9" s="31" t="s">
        <v>177</v>
      </c>
      <c r="C9" s="18" t="s">
        <v>21</v>
      </c>
      <c r="D9" s="30">
        <v>12674.9</v>
      </c>
      <c r="E9" s="18" t="s">
        <v>22</v>
      </c>
      <c r="F9" s="30">
        <v>218.69</v>
      </c>
    </row>
    <row r="10" ht="20.7" customHeight="1" spans="2:6">
      <c r="B10" s="31"/>
      <c r="C10" s="18" t="s">
        <v>23</v>
      </c>
      <c r="D10" s="30"/>
      <c r="E10" s="18" t="s">
        <v>24</v>
      </c>
      <c r="F10" s="30">
        <v>91.76</v>
      </c>
    </row>
    <row r="11" ht="20.7" customHeight="1" spans="2:6">
      <c r="B11" s="31"/>
      <c r="C11" s="18" t="s">
        <v>25</v>
      </c>
      <c r="D11" s="30"/>
      <c r="E11" s="18" t="s">
        <v>26</v>
      </c>
      <c r="F11" s="30">
        <v>12296.21</v>
      </c>
    </row>
    <row r="12" ht="20.7" customHeight="1" spans="2:6">
      <c r="B12" s="31"/>
      <c r="C12" s="18" t="s">
        <v>178</v>
      </c>
      <c r="D12" s="30"/>
      <c r="E12" s="18" t="s">
        <v>27</v>
      </c>
      <c r="F12" s="30">
        <v>68.24</v>
      </c>
    </row>
    <row r="13" ht="20.7" customHeight="1" spans="2:6">
      <c r="B13" s="31"/>
      <c r="C13" s="18" t="s">
        <v>179</v>
      </c>
      <c r="D13" s="30"/>
      <c r="E13" s="18"/>
      <c r="F13" s="30"/>
    </row>
    <row r="14" ht="20.7" customHeight="1" spans="2:6">
      <c r="B14" s="31"/>
      <c r="C14" s="18" t="s">
        <v>180</v>
      </c>
      <c r="D14" s="30"/>
      <c r="E14" s="18"/>
      <c r="F14" s="30"/>
    </row>
    <row r="15" ht="20.7" customHeight="1" spans="2:6">
      <c r="B15" s="31"/>
      <c r="C15" s="18" t="s">
        <v>181</v>
      </c>
      <c r="D15" s="30"/>
      <c r="E15" s="18"/>
      <c r="F15" s="30"/>
    </row>
    <row r="16" ht="20.7" customHeight="1" spans="2:6">
      <c r="B16" s="31"/>
      <c r="C16" s="18" t="s">
        <v>182</v>
      </c>
      <c r="D16" s="30"/>
      <c r="E16" s="18"/>
      <c r="F16" s="30"/>
    </row>
    <row r="17" ht="20.7" customHeight="1" spans="2:6">
      <c r="B17" s="31"/>
      <c r="C17" s="18" t="s">
        <v>183</v>
      </c>
      <c r="D17" s="30"/>
      <c r="E17" s="18"/>
      <c r="F17" s="30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184</v>
      </c>
    </row>
    <row r="2" ht="16.35" customHeight="1" spans="2:13">
      <c r="B2" s="11" t="s">
        <v>185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9</v>
      </c>
      <c r="C5" s="4"/>
      <c r="D5" s="4"/>
      <c r="E5" s="4"/>
      <c r="F5" s="4"/>
      <c r="G5" s="4"/>
      <c r="M5" s="10" t="s">
        <v>10</v>
      </c>
    </row>
    <row r="6" ht="36.2" customHeight="1" spans="2:13">
      <c r="B6" s="20" t="s">
        <v>186</v>
      </c>
      <c r="C6" s="20"/>
      <c r="D6" s="20" t="s">
        <v>42</v>
      </c>
      <c r="E6" s="21" t="s">
        <v>187</v>
      </c>
      <c r="F6" s="21" t="s">
        <v>188</v>
      </c>
      <c r="G6" s="21" t="s">
        <v>189</v>
      </c>
      <c r="H6" s="21" t="s">
        <v>190</v>
      </c>
      <c r="I6" s="21" t="s">
        <v>191</v>
      </c>
      <c r="J6" s="21" t="s">
        <v>192</v>
      </c>
      <c r="K6" s="21" t="s">
        <v>193</v>
      </c>
      <c r="L6" s="21" t="s">
        <v>194</v>
      </c>
      <c r="M6" s="21" t="s">
        <v>195</v>
      </c>
    </row>
    <row r="7" ht="30.15" customHeight="1" spans="2:13">
      <c r="B7" s="20" t="s">
        <v>95</v>
      </c>
      <c r="C7" s="20" t="s">
        <v>41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7" customHeight="1" spans="2:13">
      <c r="B8" s="22" t="s">
        <v>15</v>
      </c>
      <c r="C8" s="22"/>
      <c r="D8" s="23">
        <v>12674.9</v>
      </c>
      <c r="E8" s="23">
        <v>12674.9</v>
      </c>
      <c r="F8" s="23"/>
      <c r="G8" s="23"/>
      <c r="H8" s="23"/>
      <c r="I8" s="23"/>
      <c r="J8" s="23"/>
      <c r="K8" s="23"/>
      <c r="L8" s="23"/>
      <c r="M8" s="23"/>
    </row>
    <row r="9" ht="20.7" customHeight="1" spans="2:13">
      <c r="B9" s="24" t="s">
        <v>45</v>
      </c>
      <c r="C9" s="25" t="s">
        <v>22</v>
      </c>
      <c r="D9" s="26">
        <v>218.69</v>
      </c>
      <c r="E9" s="26">
        <v>218.69</v>
      </c>
      <c r="F9" s="26"/>
      <c r="G9" s="26"/>
      <c r="H9" s="26"/>
      <c r="I9" s="26"/>
      <c r="J9" s="26"/>
      <c r="K9" s="26"/>
      <c r="L9" s="26"/>
      <c r="M9" s="26"/>
    </row>
    <row r="10" ht="18.1" customHeight="1" spans="2:13">
      <c r="B10" s="24" t="s">
        <v>196</v>
      </c>
      <c r="C10" s="25" t="s">
        <v>197</v>
      </c>
      <c r="D10" s="26">
        <v>214.6</v>
      </c>
      <c r="E10" s="26">
        <v>214.6</v>
      </c>
      <c r="F10" s="26"/>
      <c r="G10" s="26"/>
      <c r="H10" s="26"/>
      <c r="I10" s="26"/>
      <c r="J10" s="26"/>
      <c r="K10" s="26"/>
      <c r="L10" s="26"/>
      <c r="M10" s="26"/>
    </row>
    <row r="11" ht="19.8" customHeight="1" spans="2:13">
      <c r="B11" s="24" t="s">
        <v>198</v>
      </c>
      <c r="C11" s="25" t="s">
        <v>199</v>
      </c>
      <c r="D11" s="26">
        <v>9.86</v>
      </c>
      <c r="E11" s="26">
        <v>9.86</v>
      </c>
      <c r="F11" s="26"/>
      <c r="G11" s="26"/>
      <c r="H11" s="26"/>
      <c r="I11" s="26"/>
      <c r="J11" s="26"/>
      <c r="K11" s="26"/>
      <c r="L11" s="26"/>
      <c r="M11" s="26"/>
    </row>
    <row r="12" ht="19.8" customHeight="1" spans="2:13">
      <c r="B12" s="24" t="s">
        <v>200</v>
      </c>
      <c r="C12" s="25" t="s">
        <v>201</v>
      </c>
      <c r="D12" s="26">
        <v>136.49</v>
      </c>
      <c r="E12" s="26">
        <v>136.49</v>
      </c>
      <c r="F12" s="26"/>
      <c r="G12" s="26"/>
      <c r="H12" s="26"/>
      <c r="I12" s="26"/>
      <c r="J12" s="26"/>
      <c r="K12" s="26"/>
      <c r="L12" s="26"/>
      <c r="M12" s="26"/>
    </row>
    <row r="13" ht="19.8" customHeight="1" spans="2:13">
      <c r="B13" s="24" t="s">
        <v>202</v>
      </c>
      <c r="C13" s="25" t="s">
        <v>203</v>
      </c>
      <c r="D13" s="26">
        <v>68.25</v>
      </c>
      <c r="E13" s="26">
        <v>68.25</v>
      </c>
      <c r="F13" s="26"/>
      <c r="G13" s="26"/>
      <c r="H13" s="26"/>
      <c r="I13" s="26"/>
      <c r="J13" s="26"/>
      <c r="K13" s="26"/>
      <c r="L13" s="26"/>
      <c r="M13" s="26"/>
    </row>
    <row r="14" ht="18.1" customHeight="1" spans="2:13">
      <c r="B14" s="24" t="s">
        <v>204</v>
      </c>
      <c r="C14" s="25" t="s">
        <v>205</v>
      </c>
      <c r="D14" s="26">
        <v>4.1</v>
      </c>
      <c r="E14" s="26">
        <v>4.1</v>
      </c>
      <c r="F14" s="26"/>
      <c r="G14" s="26"/>
      <c r="H14" s="26"/>
      <c r="I14" s="26"/>
      <c r="J14" s="26"/>
      <c r="K14" s="26"/>
      <c r="L14" s="26"/>
      <c r="M14" s="26"/>
    </row>
    <row r="15" ht="19.8" customHeight="1" spans="2:13">
      <c r="B15" s="24" t="s">
        <v>206</v>
      </c>
      <c r="C15" s="25" t="s">
        <v>207</v>
      </c>
      <c r="D15" s="26">
        <v>4.1</v>
      </c>
      <c r="E15" s="26">
        <v>4.1</v>
      </c>
      <c r="F15" s="26"/>
      <c r="G15" s="26"/>
      <c r="H15" s="26"/>
      <c r="I15" s="26"/>
      <c r="J15" s="26"/>
      <c r="K15" s="26"/>
      <c r="L15" s="26"/>
      <c r="M15" s="26"/>
    </row>
    <row r="16" ht="20.7" customHeight="1" spans="2:13">
      <c r="B16" s="24" t="s">
        <v>58</v>
      </c>
      <c r="C16" s="25" t="s">
        <v>24</v>
      </c>
      <c r="D16" s="26">
        <v>91.76</v>
      </c>
      <c r="E16" s="26">
        <v>91.76</v>
      </c>
      <c r="F16" s="26"/>
      <c r="G16" s="26"/>
      <c r="H16" s="26"/>
      <c r="I16" s="26"/>
      <c r="J16" s="26"/>
      <c r="K16" s="26"/>
      <c r="L16" s="26"/>
      <c r="M16" s="26"/>
    </row>
    <row r="17" ht="18.1" customHeight="1" spans="2:13">
      <c r="B17" s="24" t="s">
        <v>208</v>
      </c>
      <c r="C17" s="25" t="s">
        <v>209</v>
      </c>
      <c r="D17" s="26">
        <v>91.76</v>
      </c>
      <c r="E17" s="26">
        <v>91.76</v>
      </c>
      <c r="F17" s="26"/>
      <c r="G17" s="26"/>
      <c r="H17" s="26"/>
      <c r="I17" s="26"/>
      <c r="J17" s="26"/>
      <c r="K17" s="26"/>
      <c r="L17" s="26"/>
      <c r="M17" s="26"/>
    </row>
    <row r="18" ht="19.8" customHeight="1" spans="2:13">
      <c r="B18" s="24" t="s">
        <v>210</v>
      </c>
      <c r="C18" s="25" t="s">
        <v>211</v>
      </c>
      <c r="D18" s="26">
        <v>44.65</v>
      </c>
      <c r="E18" s="26">
        <v>44.65</v>
      </c>
      <c r="F18" s="26"/>
      <c r="G18" s="26"/>
      <c r="H18" s="26"/>
      <c r="I18" s="26"/>
      <c r="J18" s="26"/>
      <c r="K18" s="26"/>
      <c r="L18" s="26"/>
      <c r="M18" s="26"/>
    </row>
    <row r="19" ht="19.8" customHeight="1" spans="2:13">
      <c r="B19" s="24" t="s">
        <v>212</v>
      </c>
      <c r="C19" s="25" t="s">
        <v>213</v>
      </c>
      <c r="D19" s="26">
        <v>42.83</v>
      </c>
      <c r="E19" s="26">
        <v>42.83</v>
      </c>
      <c r="F19" s="26"/>
      <c r="G19" s="26"/>
      <c r="H19" s="26"/>
      <c r="I19" s="26"/>
      <c r="J19" s="26"/>
      <c r="K19" s="26"/>
      <c r="L19" s="26"/>
      <c r="M19" s="26"/>
    </row>
    <row r="20" ht="19.8" customHeight="1" spans="2:13">
      <c r="B20" s="24" t="s">
        <v>214</v>
      </c>
      <c r="C20" s="25" t="s">
        <v>215</v>
      </c>
      <c r="D20" s="26">
        <v>4.28</v>
      </c>
      <c r="E20" s="26">
        <v>4.28</v>
      </c>
      <c r="F20" s="26"/>
      <c r="G20" s="26"/>
      <c r="H20" s="26"/>
      <c r="I20" s="26"/>
      <c r="J20" s="26"/>
      <c r="K20" s="26"/>
      <c r="L20" s="26"/>
      <c r="M20" s="26"/>
    </row>
    <row r="21" ht="20.7" customHeight="1" spans="2:13">
      <c r="B21" s="24" t="s">
        <v>71</v>
      </c>
      <c r="C21" s="25" t="s">
        <v>26</v>
      </c>
      <c r="D21" s="26">
        <v>12296.21</v>
      </c>
      <c r="E21" s="26">
        <v>12296.21</v>
      </c>
      <c r="F21" s="26"/>
      <c r="G21" s="26"/>
      <c r="H21" s="26"/>
      <c r="I21" s="26"/>
      <c r="J21" s="26"/>
      <c r="K21" s="26"/>
      <c r="L21" s="26"/>
      <c r="M21" s="26"/>
    </row>
    <row r="22" ht="18.1" customHeight="1" spans="2:13">
      <c r="B22" s="24" t="s">
        <v>216</v>
      </c>
      <c r="C22" s="25" t="s">
        <v>217</v>
      </c>
      <c r="D22" s="26">
        <v>12296.21</v>
      </c>
      <c r="E22" s="26">
        <v>12296.21</v>
      </c>
      <c r="F22" s="26"/>
      <c r="G22" s="26"/>
      <c r="H22" s="26"/>
      <c r="I22" s="26"/>
      <c r="J22" s="26"/>
      <c r="K22" s="26"/>
      <c r="L22" s="26"/>
      <c r="M22" s="26"/>
    </row>
    <row r="23" ht="19.8" customHeight="1" spans="2:13">
      <c r="B23" s="24" t="s">
        <v>218</v>
      </c>
      <c r="C23" s="25" t="s">
        <v>219</v>
      </c>
      <c r="D23" s="26">
        <v>383.32</v>
      </c>
      <c r="E23" s="26">
        <v>383.32</v>
      </c>
      <c r="F23" s="26"/>
      <c r="G23" s="26"/>
      <c r="H23" s="26"/>
      <c r="I23" s="26"/>
      <c r="J23" s="26"/>
      <c r="K23" s="26"/>
      <c r="L23" s="26"/>
      <c r="M23" s="26"/>
    </row>
    <row r="24" ht="19.8" customHeight="1" spans="2:13">
      <c r="B24" s="24" t="s">
        <v>220</v>
      </c>
      <c r="C24" s="25" t="s">
        <v>221</v>
      </c>
      <c r="D24" s="26">
        <v>1694</v>
      </c>
      <c r="E24" s="26">
        <v>1694</v>
      </c>
      <c r="F24" s="26"/>
      <c r="G24" s="26"/>
      <c r="H24" s="26"/>
      <c r="I24" s="26"/>
      <c r="J24" s="26"/>
      <c r="K24" s="26"/>
      <c r="L24" s="26"/>
      <c r="M24" s="26"/>
    </row>
    <row r="25" ht="19.8" customHeight="1" spans="2:13">
      <c r="B25" s="24" t="s">
        <v>222</v>
      </c>
      <c r="C25" s="25" t="s">
        <v>223</v>
      </c>
      <c r="D25" s="26">
        <v>2478.57</v>
      </c>
      <c r="E25" s="26">
        <v>2478.57</v>
      </c>
      <c r="F25" s="26"/>
      <c r="G25" s="26"/>
      <c r="H25" s="26"/>
      <c r="I25" s="26"/>
      <c r="J25" s="26"/>
      <c r="K25" s="26"/>
      <c r="L25" s="26"/>
      <c r="M25" s="26"/>
    </row>
    <row r="26" ht="19.8" customHeight="1" spans="2:13">
      <c r="B26" s="24" t="s">
        <v>224</v>
      </c>
      <c r="C26" s="25" t="s">
        <v>225</v>
      </c>
      <c r="D26" s="26">
        <v>221.32</v>
      </c>
      <c r="E26" s="26">
        <v>221.32</v>
      </c>
      <c r="F26" s="26"/>
      <c r="G26" s="26"/>
      <c r="H26" s="26"/>
      <c r="I26" s="26"/>
      <c r="J26" s="26"/>
      <c r="K26" s="26"/>
      <c r="L26" s="26"/>
      <c r="M26" s="26"/>
    </row>
    <row r="27" ht="19.8" customHeight="1" spans="2:13">
      <c r="B27" s="24" t="s">
        <v>226</v>
      </c>
      <c r="C27" s="25" t="s">
        <v>227</v>
      </c>
      <c r="D27" s="26">
        <v>7519</v>
      </c>
      <c r="E27" s="26">
        <v>7519</v>
      </c>
      <c r="F27" s="26"/>
      <c r="G27" s="26"/>
      <c r="H27" s="26"/>
      <c r="I27" s="26"/>
      <c r="J27" s="26"/>
      <c r="K27" s="26"/>
      <c r="L27" s="26"/>
      <c r="M27" s="26"/>
    </row>
    <row r="28" ht="20.7" customHeight="1" spans="2:13">
      <c r="B28" s="24" t="s">
        <v>85</v>
      </c>
      <c r="C28" s="25" t="s">
        <v>27</v>
      </c>
      <c r="D28" s="26">
        <v>68.24</v>
      </c>
      <c r="E28" s="26">
        <v>68.24</v>
      </c>
      <c r="F28" s="26"/>
      <c r="G28" s="26"/>
      <c r="H28" s="26"/>
      <c r="I28" s="26"/>
      <c r="J28" s="26"/>
      <c r="K28" s="26"/>
      <c r="L28" s="26"/>
      <c r="M28" s="26"/>
    </row>
    <row r="29" ht="18.1" customHeight="1" spans="2:13">
      <c r="B29" s="24" t="s">
        <v>228</v>
      </c>
      <c r="C29" s="25" t="s">
        <v>229</v>
      </c>
      <c r="D29" s="26">
        <v>68.24</v>
      </c>
      <c r="E29" s="26">
        <v>68.24</v>
      </c>
      <c r="F29" s="26"/>
      <c r="G29" s="26"/>
      <c r="H29" s="26"/>
      <c r="I29" s="26"/>
      <c r="J29" s="26"/>
      <c r="K29" s="26"/>
      <c r="L29" s="26"/>
      <c r="M29" s="26"/>
    </row>
    <row r="30" ht="19.8" customHeight="1" spans="2:13">
      <c r="B30" s="24" t="s">
        <v>230</v>
      </c>
      <c r="C30" s="25" t="s">
        <v>231</v>
      </c>
      <c r="D30" s="26">
        <v>68.24</v>
      </c>
      <c r="E30" s="26">
        <v>68.24</v>
      </c>
      <c r="F30" s="26"/>
      <c r="G30" s="26"/>
      <c r="H30" s="26"/>
      <c r="I30" s="26"/>
      <c r="J30" s="26"/>
      <c r="K30" s="26"/>
      <c r="L30" s="26"/>
      <c r="M30" s="26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55555555556" right="0.118055555555556" top="0" bottom="0.0777777777777778" header="0" footer="0"/>
  <pageSetup paperSize="9" scale="93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30.375" customWidth="1"/>
    <col min="3" max="3" width="48.25" customWidth="1"/>
    <col min="4" max="4" width="30" customWidth="1"/>
    <col min="5" max="5" width="23" customWidth="1"/>
    <col min="6" max="6" width="18.875" customWidth="1"/>
    <col min="7" max="7" width="9.76666666666667" customWidth="1"/>
  </cols>
  <sheetData>
    <row r="1" ht="16.35" customHeight="1" spans="1:2">
      <c r="A1" s="1"/>
      <c r="B1" s="2" t="s">
        <v>232</v>
      </c>
    </row>
    <row r="2" ht="16.35" customHeight="1" spans="2:6">
      <c r="B2" s="11" t="s">
        <v>233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9</v>
      </c>
      <c r="C5" s="4"/>
      <c r="D5" s="4"/>
      <c r="E5" s="12"/>
      <c r="F5" s="13" t="s">
        <v>10</v>
      </c>
    </row>
    <row r="6" ht="31.9" customHeight="1" spans="2:6">
      <c r="B6" s="14" t="s">
        <v>95</v>
      </c>
      <c r="C6" s="14" t="s">
        <v>41</v>
      </c>
      <c r="D6" s="14" t="s">
        <v>42</v>
      </c>
      <c r="E6" s="14" t="s">
        <v>234</v>
      </c>
      <c r="F6" s="14" t="s">
        <v>235</v>
      </c>
    </row>
    <row r="7" ht="23.25" customHeight="1" spans="2:6">
      <c r="B7" s="15" t="s">
        <v>15</v>
      </c>
      <c r="C7" s="15"/>
      <c r="D7" s="16">
        <v>12674.9</v>
      </c>
      <c r="E7" s="16">
        <v>1271.9</v>
      </c>
      <c r="F7" s="16">
        <v>11403</v>
      </c>
    </row>
    <row r="8" ht="21.55" customHeight="1" spans="2:6">
      <c r="B8" s="17" t="s">
        <v>45</v>
      </c>
      <c r="C8" s="18" t="s">
        <v>22</v>
      </c>
      <c r="D8" s="19">
        <v>218.69</v>
      </c>
      <c r="E8" s="19">
        <v>218.69</v>
      </c>
      <c r="F8" s="19"/>
    </row>
    <row r="9" ht="20.7" customHeight="1" spans="2:6">
      <c r="B9" s="17" t="s">
        <v>236</v>
      </c>
      <c r="C9" s="18" t="s">
        <v>237</v>
      </c>
      <c r="D9" s="19">
        <v>214.6</v>
      </c>
      <c r="E9" s="19">
        <v>214.6</v>
      </c>
      <c r="F9" s="19"/>
    </row>
    <row r="10" ht="20.7" customHeight="1" spans="2:6">
      <c r="B10" s="17" t="s">
        <v>238</v>
      </c>
      <c r="C10" s="18" t="s">
        <v>239</v>
      </c>
      <c r="D10" s="19">
        <v>9.86</v>
      </c>
      <c r="E10" s="19">
        <v>9.86</v>
      </c>
      <c r="F10" s="19"/>
    </row>
    <row r="11" ht="20.7" customHeight="1" spans="2:6">
      <c r="B11" s="17" t="s">
        <v>240</v>
      </c>
      <c r="C11" s="18" t="s">
        <v>241</v>
      </c>
      <c r="D11" s="19">
        <v>136.49</v>
      </c>
      <c r="E11" s="19">
        <v>136.49</v>
      </c>
      <c r="F11" s="19"/>
    </row>
    <row r="12" ht="20.7" customHeight="1" spans="2:6">
      <c r="B12" s="17" t="s">
        <v>242</v>
      </c>
      <c r="C12" s="18" t="s">
        <v>243</v>
      </c>
      <c r="D12" s="19">
        <v>68.25</v>
      </c>
      <c r="E12" s="19">
        <v>68.25</v>
      </c>
      <c r="F12" s="19"/>
    </row>
    <row r="13" ht="20.7" customHeight="1" spans="2:6">
      <c r="B13" s="17" t="s">
        <v>244</v>
      </c>
      <c r="C13" s="18" t="s">
        <v>245</v>
      </c>
      <c r="D13" s="19">
        <v>4.1</v>
      </c>
      <c r="E13" s="19">
        <v>4.1</v>
      </c>
      <c r="F13" s="19"/>
    </row>
    <row r="14" ht="20.7" customHeight="1" spans="2:6">
      <c r="B14" s="17" t="s">
        <v>246</v>
      </c>
      <c r="C14" s="18" t="s">
        <v>247</v>
      </c>
      <c r="D14" s="19">
        <v>4.1</v>
      </c>
      <c r="E14" s="19">
        <v>4.1</v>
      </c>
      <c r="F14" s="19"/>
    </row>
    <row r="15" ht="21.55" customHeight="1" spans="2:6">
      <c r="B15" s="17" t="s">
        <v>58</v>
      </c>
      <c r="C15" s="18" t="s">
        <v>24</v>
      </c>
      <c r="D15" s="19">
        <v>91.76</v>
      </c>
      <c r="E15" s="19">
        <v>91.76</v>
      </c>
      <c r="F15" s="19"/>
    </row>
    <row r="16" ht="20.7" customHeight="1" spans="2:6">
      <c r="B16" s="17" t="s">
        <v>248</v>
      </c>
      <c r="C16" s="18" t="s">
        <v>249</v>
      </c>
      <c r="D16" s="19">
        <v>91.76</v>
      </c>
      <c r="E16" s="19">
        <v>91.76</v>
      </c>
      <c r="F16" s="19"/>
    </row>
    <row r="17" ht="20.7" customHeight="1" spans="2:6">
      <c r="B17" s="17" t="s">
        <v>250</v>
      </c>
      <c r="C17" s="18" t="s">
        <v>251</v>
      </c>
      <c r="D17" s="19">
        <v>44.65</v>
      </c>
      <c r="E17" s="19">
        <v>44.65</v>
      </c>
      <c r="F17" s="19"/>
    </row>
    <row r="18" ht="20.7" customHeight="1" spans="2:6">
      <c r="B18" s="17" t="s">
        <v>252</v>
      </c>
      <c r="C18" s="18" t="s">
        <v>253</v>
      </c>
      <c r="D18" s="19">
        <v>42.83</v>
      </c>
      <c r="E18" s="19">
        <v>42.83</v>
      </c>
      <c r="F18" s="19"/>
    </row>
    <row r="19" ht="20.7" customHeight="1" spans="2:6">
      <c r="B19" s="17" t="s">
        <v>254</v>
      </c>
      <c r="C19" s="18" t="s">
        <v>255</v>
      </c>
      <c r="D19" s="19">
        <v>4.28</v>
      </c>
      <c r="E19" s="19">
        <v>4.28</v>
      </c>
      <c r="F19" s="19"/>
    </row>
    <row r="20" ht="21.55" customHeight="1" spans="2:6">
      <c r="B20" s="17" t="s">
        <v>71</v>
      </c>
      <c r="C20" s="18" t="s">
        <v>26</v>
      </c>
      <c r="D20" s="19">
        <v>12296.21</v>
      </c>
      <c r="E20" s="19">
        <v>893.21</v>
      </c>
      <c r="F20" s="19">
        <v>11403</v>
      </c>
    </row>
    <row r="21" ht="20.7" customHeight="1" spans="2:6">
      <c r="B21" s="17" t="s">
        <v>256</v>
      </c>
      <c r="C21" s="18" t="s">
        <v>257</v>
      </c>
      <c r="D21" s="19">
        <v>12296.21</v>
      </c>
      <c r="E21" s="19">
        <v>893.21</v>
      </c>
      <c r="F21" s="19">
        <v>11403</v>
      </c>
    </row>
    <row r="22" ht="20.7" customHeight="1" spans="2:6">
      <c r="B22" s="17" t="s">
        <v>258</v>
      </c>
      <c r="C22" s="18" t="s">
        <v>259</v>
      </c>
      <c r="D22" s="19">
        <v>383.32</v>
      </c>
      <c r="E22" s="19">
        <v>383.32</v>
      </c>
      <c r="F22" s="19"/>
    </row>
    <row r="23" ht="20.7" customHeight="1" spans="2:6">
      <c r="B23" s="17" t="s">
        <v>260</v>
      </c>
      <c r="C23" s="18" t="s">
        <v>261</v>
      </c>
      <c r="D23" s="19">
        <v>1694</v>
      </c>
      <c r="E23" s="19"/>
      <c r="F23" s="19">
        <v>1694</v>
      </c>
    </row>
    <row r="24" ht="20.7" customHeight="1" spans="2:6">
      <c r="B24" s="17" t="s">
        <v>262</v>
      </c>
      <c r="C24" s="18" t="s">
        <v>263</v>
      </c>
      <c r="D24" s="19">
        <v>2478.57</v>
      </c>
      <c r="E24" s="19">
        <v>288.57</v>
      </c>
      <c r="F24" s="19">
        <v>2190</v>
      </c>
    </row>
    <row r="25" ht="20.7" customHeight="1" spans="2:6">
      <c r="B25" s="17" t="s">
        <v>264</v>
      </c>
      <c r="C25" s="18" t="s">
        <v>265</v>
      </c>
      <c r="D25" s="19">
        <v>221.32</v>
      </c>
      <c r="E25" s="19">
        <v>221.32</v>
      </c>
      <c r="F25" s="19"/>
    </row>
    <row r="26" ht="20.7" customHeight="1" spans="2:6">
      <c r="B26" s="17" t="s">
        <v>266</v>
      </c>
      <c r="C26" s="18" t="s">
        <v>267</v>
      </c>
      <c r="D26" s="19">
        <v>7519</v>
      </c>
      <c r="E26" s="19"/>
      <c r="F26" s="19">
        <v>7519</v>
      </c>
    </row>
    <row r="27" ht="21.55" customHeight="1" spans="2:6">
      <c r="B27" s="17" t="s">
        <v>85</v>
      </c>
      <c r="C27" s="18" t="s">
        <v>27</v>
      </c>
      <c r="D27" s="19">
        <v>68.24</v>
      </c>
      <c r="E27" s="19">
        <v>68.24</v>
      </c>
      <c r="F27" s="19"/>
    </row>
    <row r="28" ht="20.7" customHeight="1" spans="2:6">
      <c r="B28" s="17" t="s">
        <v>268</v>
      </c>
      <c r="C28" s="18" t="s">
        <v>269</v>
      </c>
      <c r="D28" s="19">
        <v>68.24</v>
      </c>
      <c r="E28" s="19">
        <v>68.24</v>
      </c>
      <c r="F28" s="19"/>
    </row>
    <row r="29" ht="20.7" customHeight="1" spans="2:6">
      <c r="B29" s="17" t="s">
        <v>270</v>
      </c>
      <c r="C29" s="18" t="s">
        <v>271</v>
      </c>
      <c r="D29" s="19">
        <v>68.24</v>
      </c>
      <c r="E29" s="19">
        <v>68.24</v>
      </c>
      <c r="F29" s="19"/>
    </row>
  </sheetData>
  <mergeCells count="3">
    <mergeCell ref="B5:D5"/>
    <mergeCell ref="B7:C7"/>
    <mergeCell ref="B2:F3"/>
  </mergeCells>
  <printOptions horizontalCentered="1"/>
  <pageMargins left="0.0777777777777778" right="0.0777777777777778" top="0.191666666666667" bottom="0.0777777777777778" header="0" footer="0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2021-12-27T01:48:00Z</dcterms:created>
  <dcterms:modified xsi:type="dcterms:W3CDTF">2023-01-06T09:41:57Z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eadingLayout">
    <vt:bool>false</vt:bool>
  </property>
</Properties>
</file>