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13" activeTab="15"/>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保民生生均公用经费" sheetId="12" r:id="rId12"/>
    <sheet name="表十一学前教育幼儿资助" sheetId="15" r:id="rId13"/>
    <sheet name="表十一家庭经济困难学生生活补助" sheetId="16" r:id="rId14"/>
    <sheet name="表十一普通高中学生资助" sheetId="17" r:id="rId15"/>
    <sheet name="表十一中职教育学生资助" sheetId="18" r:id="rId16"/>
    <sheet name="表十一农村义务教育学生营养改善计划" sheetId="19" r:id="rId17"/>
    <sheet name="表十一校园安保人员" sheetId="20" r:id="rId18"/>
    <sheet name="表十一遗属生活困难补助" sheetId="21" r:id="rId19"/>
    <sheet name="表十一原民办教师养老和医疗补助" sheetId="22" r:id="rId20"/>
    <sheet name="表十一行政办公租房" sheetId="23" r:id="rId21"/>
    <sheet name="表十一信息技术专项" sheetId="25" r:id="rId22"/>
    <sheet name="表十一学生空调专项" sheetId="24" r:id="rId23"/>
    <sheet name="表十一国家教育考试办考教务区级配套" sheetId="26" r:id="rId24"/>
    <sheet name="表十一中央市级161" sheetId="37" r:id="rId25"/>
    <sheet name="表十一中央市级162" sheetId="36" r:id="rId26"/>
    <sheet name="表十一中央市级163" sheetId="35" r:id="rId27"/>
    <sheet name="表十一中央市级166" sheetId="34" r:id="rId28"/>
    <sheet name="表十一中央市级167" sheetId="33" r:id="rId29"/>
    <sheet name="表十一中央市级170-1" sheetId="30" r:id="rId30"/>
    <sheet name="表十一中央市级170-2" sheetId="31" r:id="rId31"/>
    <sheet name="表十一中央市级170-3" sheetId="32" r:id="rId32"/>
    <sheet name="表十一中央市级171" sheetId="29" r:id="rId33"/>
    <sheet name="表十一中央市级173" sheetId="27" r:id="rId34"/>
    <sheet name="表十一中央市级174" sheetId="28" r:id="rId35"/>
  </sheets>
  <calcPr calcId="144525"/>
</workbook>
</file>

<file path=xl/sharedStrings.xml><?xml version="1.0" encoding="utf-8"?>
<sst xmlns="http://schemas.openxmlformats.org/spreadsheetml/2006/main" count="1456" uniqueCount="599">
  <si>
    <t>2025年部门预算审议表</t>
  </si>
  <si>
    <t>重庆市沙坪坝区教育委员会</t>
  </si>
  <si>
    <t>（公章）</t>
  </si>
  <si>
    <t>报送日期：    2025  年    2   月  24    日</t>
  </si>
  <si>
    <t>单位负责人签章：          财务负责人签章：           制表人签章：</t>
  </si>
  <si>
    <t>表一</t>
  </si>
  <si>
    <t>财政拨款收支总表</t>
  </si>
  <si>
    <t>编制单位：重庆市沙坪坝区教育委员会</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</si>
  <si>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</si>
  <si>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</si>
  <si>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</si>
  <si>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</si>
  <si>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</si>
  <si>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</si>
  <si>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</si>
  <si>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</si>
  <si>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</si>
  <si>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</si>
  <si>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</si>
  <si>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</si>
  <si>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</si>
  <si>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</si>
  <si>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</si>
  <si>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</si>
  <si>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</si>
  <si>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</si>
  <si>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</si>
  <si>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</si>
  <si>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</si>
  <si>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</si>
  <si>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</si>
  <si>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</si>
  <si>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</si>
  <si>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</si>
  <si>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</si>
  <si>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</si>
  <si>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2024年预算数</t>
  </si>
  <si>
    <t>2025年预算数</t>
  </si>
  <si>
    <t xml:space="preserve"> 科目编码</t>
  </si>
  <si>
    <t>科目名称</t>
  </si>
  <si>
    <t>总计</t>
  </si>
  <si>
    <t xml:space="preserve">基本支出 </t>
  </si>
  <si>
    <t xml:space="preserve">项目支出 </t>
  </si>
  <si>
    <t>205</t>
  </si>
  <si>
    <r>
      <rPr>
        <sz val="10"/>
        <rFont val="Arial"/>
        <charset val="134"/>
      </rPr>
      <t> </t>
    </r>
    <r>
      <rPr>
        <sz val="10"/>
        <rFont val="方正仿宋_GBK"/>
        <charset val="134"/>
      </rPr>
      <t>20501</t>
    </r>
  </si>
  <si>
    <r>
      <rPr>
        <sz val="10"/>
        <rFont val="Arial"/>
        <charset val="134"/>
      </rPr>
      <t> </t>
    </r>
    <r>
      <rPr>
        <sz val="10"/>
        <rFont val="方正仿宋_GBK"/>
        <charset val="134"/>
      </rPr>
      <t>教育管理事务</t>
    </r>
  </si>
  <si>
    <r>
      <rPr>
        <sz val="10"/>
        <rFont val="Arial"/>
        <charset val="134"/>
      </rPr>
      <t>  </t>
    </r>
    <r>
      <rPr>
        <sz val="10"/>
        <rFont val="方正仿宋_GBK"/>
        <charset val="134"/>
      </rPr>
      <t>2050101</t>
    </r>
  </si>
  <si>
    <r>
      <rPr>
        <sz val="10"/>
        <rFont val="Arial"/>
        <charset val="134"/>
      </rPr>
      <t>  </t>
    </r>
    <r>
      <rPr>
        <sz val="10"/>
        <rFont val="方正仿宋_GBK"/>
        <charset val="134"/>
      </rPr>
      <t>行政运行</t>
    </r>
  </si>
  <si>
    <r>
      <rPr>
        <sz val="10"/>
        <rFont val="Arial"/>
        <charset val="134"/>
      </rPr>
      <t>  </t>
    </r>
    <r>
      <rPr>
        <sz val="10"/>
        <rFont val="方正仿宋_GBK"/>
        <charset val="134"/>
      </rPr>
      <t>2050102</t>
    </r>
  </si>
  <si>
    <r>
      <rPr>
        <sz val="10"/>
        <rFont val="Arial"/>
        <charset val="134"/>
      </rPr>
      <t>  </t>
    </r>
    <r>
      <rPr>
        <sz val="10"/>
        <rFont val="方正仿宋_GBK"/>
        <charset val="134"/>
      </rPr>
      <t>一般行政管理事务</t>
    </r>
  </si>
  <si>
    <r>
      <rPr>
        <sz val="10"/>
        <rFont val="Arial"/>
        <charset val="134"/>
      </rPr>
      <t>  </t>
    </r>
    <r>
      <rPr>
        <sz val="10"/>
        <rFont val="方正仿宋_GBK"/>
        <charset val="134"/>
      </rPr>
      <t>2050199</t>
    </r>
  </si>
  <si>
    <r>
      <rPr>
        <sz val="10"/>
        <rFont val="Arial"/>
        <charset val="134"/>
      </rPr>
      <t>  </t>
    </r>
    <r>
      <rPr>
        <sz val="10"/>
        <rFont val="方正仿宋_GBK"/>
        <charset val="134"/>
      </rPr>
      <t>其他教育管理事务支出</t>
    </r>
  </si>
  <si>
    <r>
      <rPr>
        <sz val="10"/>
        <rFont val="Arial"/>
        <charset val="134"/>
      </rPr>
      <t> </t>
    </r>
    <r>
      <rPr>
        <sz val="10"/>
        <rFont val="方正仿宋_GBK"/>
        <charset val="134"/>
      </rPr>
      <t>20502</t>
    </r>
  </si>
  <si>
    <r>
      <rPr>
        <sz val="10"/>
        <rFont val="Arial"/>
        <charset val="134"/>
      </rPr>
      <t> </t>
    </r>
    <r>
      <rPr>
        <sz val="10"/>
        <rFont val="方正仿宋_GBK"/>
        <charset val="134"/>
      </rPr>
      <t>普通教育</t>
    </r>
  </si>
  <si>
    <r>
      <rPr>
        <sz val="10"/>
        <rFont val="Arial"/>
        <charset val="134"/>
      </rPr>
      <t>  </t>
    </r>
    <r>
      <rPr>
        <sz val="10"/>
        <rFont val="方正仿宋_GBK"/>
        <charset val="134"/>
      </rPr>
      <t>2050201</t>
    </r>
  </si>
  <si>
    <r>
      <rPr>
        <sz val="10"/>
        <rFont val="Arial"/>
        <charset val="134"/>
      </rPr>
      <t>  </t>
    </r>
    <r>
      <rPr>
        <sz val="10"/>
        <rFont val="方正仿宋_GBK"/>
        <charset val="134"/>
      </rPr>
      <t>学前教育</t>
    </r>
  </si>
  <si>
    <r>
      <rPr>
        <sz val="10"/>
        <rFont val="Arial"/>
        <charset val="134"/>
      </rPr>
      <t>  </t>
    </r>
    <r>
      <rPr>
        <sz val="10"/>
        <rFont val="方正仿宋_GBK"/>
        <charset val="134"/>
      </rPr>
      <t>2050202</t>
    </r>
  </si>
  <si>
    <r>
      <rPr>
        <sz val="10"/>
        <rFont val="Arial"/>
        <charset val="134"/>
      </rPr>
      <t>  </t>
    </r>
    <r>
      <rPr>
        <sz val="10"/>
        <rFont val="方正仿宋_GBK"/>
        <charset val="134"/>
      </rPr>
      <t>小学教育</t>
    </r>
  </si>
  <si>
    <r>
      <rPr>
        <sz val="10"/>
        <rFont val="Arial"/>
        <charset val="134"/>
      </rPr>
      <t>  </t>
    </r>
    <r>
      <rPr>
        <sz val="10"/>
        <rFont val="方正仿宋_GBK"/>
        <charset val="134"/>
      </rPr>
      <t>2050203</t>
    </r>
  </si>
  <si>
    <r>
      <rPr>
        <sz val="10"/>
        <rFont val="Arial"/>
        <charset val="134"/>
      </rPr>
      <t>  </t>
    </r>
    <r>
      <rPr>
        <sz val="10"/>
        <rFont val="方正仿宋_GBK"/>
        <charset val="134"/>
      </rPr>
      <t>初中教育</t>
    </r>
  </si>
  <si>
    <r>
      <rPr>
        <sz val="10"/>
        <rFont val="Arial"/>
        <charset val="134"/>
      </rPr>
      <t>  </t>
    </r>
    <r>
      <rPr>
        <sz val="10"/>
        <rFont val="方正仿宋_GBK"/>
        <charset val="134"/>
      </rPr>
      <t>2050204</t>
    </r>
  </si>
  <si>
    <r>
      <rPr>
        <sz val="10"/>
        <rFont val="Arial"/>
        <charset val="134"/>
      </rPr>
      <t>  </t>
    </r>
    <r>
      <rPr>
        <sz val="10"/>
        <rFont val="方正仿宋_GBK"/>
        <charset val="134"/>
      </rPr>
      <t>高中教育</t>
    </r>
  </si>
  <si>
    <r>
      <rPr>
        <sz val="10"/>
        <rFont val="Arial"/>
        <charset val="134"/>
      </rPr>
      <t>  </t>
    </r>
    <r>
      <rPr>
        <sz val="10"/>
        <rFont val="方正仿宋_GBK"/>
        <charset val="134"/>
      </rPr>
      <t>2050205</t>
    </r>
  </si>
  <si>
    <r>
      <rPr>
        <sz val="10"/>
        <rFont val="Arial"/>
        <charset val="134"/>
      </rPr>
      <t>  </t>
    </r>
    <r>
      <rPr>
        <sz val="10"/>
        <rFont val="方正仿宋_GBK"/>
        <charset val="134"/>
      </rPr>
      <t>高等教育</t>
    </r>
  </si>
  <si>
    <r>
      <rPr>
        <sz val="10"/>
        <rFont val="Arial"/>
        <charset val="134"/>
      </rPr>
      <t> </t>
    </r>
    <r>
      <rPr>
        <sz val="10"/>
        <rFont val="方正仿宋_GBK"/>
        <charset val="134"/>
      </rPr>
      <t>20503</t>
    </r>
  </si>
  <si>
    <r>
      <rPr>
        <sz val="10"/>
        <rFont val="Arial"/>
        <charset val="134"/>
      </rPr>
      <t> </t>
    </r>
    <r>
      <rPr>
        <sz val="10"/>
        <rFont val="方正仿宋_GBK"/>
        <charset val="134"/>
      </rPr>
      <t>职业教育</t>
    </r>
  </si>
  <si>
    <r>
      <rPr>
        <sz val="10"/>
        <rFont val="Arial"/>
        <charset val="134"/>
      </rPr>
      <t>  </t>
    </r>
    <r>
      <rPr>
        <sz val="10"/>
        <rFont val="方正仿宋_GBK"/>
        <charset val="134"/>
      </rPr>
      <t>2050302</t>
    </r>
  </si>
  <si>
    <r>
      <rPr>
        <sz val="10"/>
        <rFont val="Arial"/>
        <charset val="134"/>
      </rPr>
      <t>  </t>
    </r>
    <r>
      <rPr>
        <sz val="10"/>
        <rFont val="方正仿宋_GBK"/>
        <charset val="134"/>
      </rPr>
      <t>中等职业教育</t>
    </r>
  </si>
  <si>
    <r>
      <rPr>
        <sz val="10"/>
        <rFont val="Arial"/>
        <charset val="134"/>
      </rPr>
      <t> </t>
    </r>
    <r>
      <rPr>
        <sz val="10"/>
        <rFont val="方正仿宋_GBK"/>
        <charset val="134"/>
      </rPr>
      <t>20508</t>
    </r>
  </si>
  <si>
    <r>
      <rPr>
        <sz val="10"/>
        <rFont val="Arial"/>
        <charset val="134"/>
      </rPr>
      <t> </t>
    </r>
    <r>
      <rPr>
        <sz val="10"/>
        <rFont val="方正仿宋_GBK"/>
        <charset val="134"/>
      </rPr>
      <t>进修及培训</t>
    </r>
  </si>
  <si>
    <r>
      <rPr>
        <sz val="10"/>
        <rFont val="Arial"/>
        <charset val="134"/>
      </rPr>
      <t>  </t>
    </r>
    <r>
      <rPr>
        <sz val="10"/>
        <rFont val="方正仿宋_GBK"/>
        <charset val="134"/>
      </rPr>
      <t>2050801</t>
    </r>
  </si>
  <si>
    <r>
      <rPr>
        <sz val="10"/>
        <rFont val="Arial"/>
        <charset val="134"/>
      </rPr>
      <t>  </t>
    </r>
    <r>
      <rPr>
        <sz val="10"/>
        <rFont val="方正仿宋_GBK"/>
        <charset val="134"/>
      </rPr>
      <t>教师进修</t>
    </r>
  </si>
  <si>
    <r>
      <rPr>
        <sz val="10"/>
        <rFont val="Arial"/>
        <charset val="134"/>
      </rPr>
      <t> </t>
    </r>
    <r>
      <rPr>
        <sz val="10"/>
        <rFont val="方正仿宋_GBK"/>
        <charset val="134"/>
      </rPr>
      <t>20599</t>
    </r>
  </si>
  <si>
    <r>
      <rPr>
        <sz val="10"/>
        <rFont val="Arial"/>
        <charset val="134"/>
      </rPr>
      <t> </t>
    </r>
    <r>
      <rPr>
        <sz val="10"/>
        <rFont val="方正仿宋_GBK"/>
        <charset val="134"/>
      </rPr>
      <t>其他教育支出</t>
    </r>
  </si>
  <si>
    <r>
      <rPr>
        <sz val="10"/>
        <rFont val="Arial"/>
        <charset val="134"/>
      </rPr>
      <t>  </t>
    </r>
    <r>
      <rPr>
        <sz val="10"/>
        <rFont val="方正仿宋_GBK"/>
        <charset val="134"/>
      </rPr>
      <t>2059999</t>
    </r>
  </si>
  <si>
    <r>
      <rPr>
        <sz val="10"/>
        <rFont val="Arial"/>
        <charset val="134"/>
      </rPr>
      <t>  </t>
    </r>
    <r>
      <rPr>
        <sz val="10"/>
        <rFont val="方正仿宋_GBK"/>
        <charset val="134"/>
      </rPr>
      <t>其他教育支出</t>
    </r>
  </si>
  <si>
    <t>208</t>
  </si>
  <si>
    <r>
      <rPr>
        <sz val="10"/>
        <rFont val="Arial"/>
        <charset val="134"/>
      </rPr>
      <t> </t>
    </r>
    <r>
      <rPr>
        <sz val="10"/>
        <rFont val="方正仿宋_GBK"/>
        <charset val="134"/>
      </rPr>
      <t>20805</t>
    </r>
  </si>
  <si>
    <r>
      <rPr>
        <sz val="10"/>
        <rFont val="Arial"/>
        <charset val="134"/>
      </rPr>
      <t> </t>
    </r>
    <r>
      <rPr>
        <sz val="10"/>
        <rFont val="方正仿宋_GBK"/>
        <charset val="134"/>
      </rPr>
      <t>行政事业单位养老支出</t>
    </r>
  </si>
  <si>
    <r>
      <rPr>
        <sz val="10"/>
        <rFont val="Arial"/>
        <charset val="134"/>
      </rPr>
      <t>  </t>
    </r>
    <r>
      <rPr>
        <sz val="10"/>
        <rFont val="方正仿宋_GBK"/>
        <charset val="134"/>
      </rPr>
      <t>2080501</t>
    </r>
  </si>
  <si>
    <r>
      <rPr>
        <sz val="10"/>
        <rFont val="Arial"/>
        <charset val="134"/>
      </rPr>
      <t>  </t>
    </r>
    <r>
      <rPr>
        <sz val="10"/>
        <rFont val="方正仿宋_GBK"/>
        <charset val="134"/>
      </rPr>
      <t>行政单位离退休</t>
    </r>
  </si>
  <si>
    <r>
      <rPr>
        <sz val="10"/>
        <rFont val="Arial"/>
        <charset val="134"/>
      </rPr>
      <t>  </t>
    </r>
    <r>
      <rPr>
        <sz val="10"/>
        <rFont val="方正仿宋_GBK"/>
        <charset val="134"/>
      </rPr>
      <t>2080502</t>
    </r>
  </si>
  <si>
    <r>
      <rPr>
        <sz val="10"/>
        <rFont val="Arial"/>
        <charset val="134"/>
      </rPr>
      <t>  </t>
    </r>
    <r>
      <rPr>
        <sz val="10"/>
        <rFont val="方正仿宋_GBK"/>
        <charset val="134"/>
      </rPr>
      <t>事业单位离退休</t>
    </r>
  </si>
  <si>
    <r>
      <rPr>
        <sz val="10"/>
        <rFont val="Arial"/>
        <charset val="134"/>
      </rPr>
      <t>  </t>
    </r>
    <r>
      <rPr>
        <sz val="10"/>
        <rFont val="方正仿宋_GBK"/>
        <charset val="134"/>
      </rPr>
      <t>2080505</t>
    </r>
  </si>
  <si>
    <r>
      <rPr>
        <sz val="10"/>
        <rFont val="Arial"/>
        <charset val="134"/>
      </rPr>
      <t>  </t>
    </r>
    <r>
      <rPr>
        <sz val="10"/>
        <rFont val="方正仿宋_GBK"/>
        <charset val="134"/>
      </rPr>
      <t>机关事业单位基本养老保险缴费支出</t>
    </r>
  </si>
  <si>
    <r>
      <rPr>
        <sz val="10"/>
        <rFont val="Arial"/>
        <charset val="134"/>
      </rPr>
      <t>  </t>
    </r>
    <r>
      <rPr>
        <sz val="10"/>
        <rFont val="方正仿宋_GBK"/>
        <charset val="134"/>
      </rPr>
      <t>2080506</t>
    </r>
  </si>
  <si>
    <r>
      <rPr>
        <sz val="10"/>
        <rFont val="Arial"/>
        <charset val="134"/>
      </rPr>
      <t>  </t>
    </r>
    <r>
      <rPr>
        <sz val="10"/>
        <rFont val="方正仿宋_GBK"/>
        <charset val="134"/>
      </rPr>
      <t>机关事业单位职业年金缴费支出</t>
    </r>
  </si>
  <si>
    <r>
      <rPr>
        <sz val="10"/>
        <rFont val="Arial"/>
        <charset val="134"/>
      </rPr>
      <t>  </t>
    </r>
    <r>
      <rPr>
        <sz val="10"/>
        <rFont val="方正仿宋_GBK"/>
        <charset val="134"/>
      </rPr>
      <t>2080599</t>
    </r>
  </si>
  <si>
    <r>
      <rPr>
        <sz val="10"/>
        <rFont val="Arial"/>
        <charset val="134"/>
      </rPr>
      <t>  </t>
    </r>
    <r>
      <rPr>
        <sz val="10"/>
        <rFont val="方正仿宋_GBK"/>
        <charset val="134"/>
      </rPr>
      <t>其他行政事业单位养老支出</t>
    </r>
  </si>
  <si>
    <r>
      <rPr>
        <sz val="10"/>
        <rFont val="Arial"/>
        <charset val="134"/>
      </rPr>
      <t> </t>
    </r>
    <r>
      <rPr>
        <sz val="10"/>
        <rFont val="方正仿宋_GBK"/>
        <charset val="134"/>
      </rPr>
      <t>20899</t>
    </r>
  </si>
  <si>
    <r>
      <rPr>
        <sz val="10"/>
        <rFont val="Arial"/>
        <charset val="134"/>
      </rPr>
      <t> </t>
    </r>
    <r>
      <rPr>
        <sz val="10"/>
        <rFont val="方正仿宋_GBK"/>
        <charset val="134"/>
      </rPr>
      <t>其他社会保障和就业支出</t>
    </r>
  </si>
  <si>
    <r>
      <rPr>
        <sz val="10"/>
        <rFont val="Arial"/>
        <charset val="134"/>
      </rPr>
      <t>  </t>
    </r>
    <r>
      <rPr>
        <sz val="10"/>
        <rFont val="方正仿宋_GBK"/>
        <charset val="134"/>
      </rPr>
      <t>2089999</t>
    </r>
  </si>
  <si>
    <r>
      <rPr>
        <sz val="10"/>
        <rFont val="Arial"/>
        <charset val="134"/>
      </rPr>
      <t>  </t>
    </r>
    <r>
      <rPr>
        <sz val="10"/>
        <rFont val="方正仿宋_GBK"/>
        <charset val="134"/>
      </rPr>
      <t>其他社会保障和就业支出</t>
    </r>
  </si>
  <si>
    <t>210</t>
  </si>
  <si>
    <r>
      <rPr>
        <sz val="10"/>
        <rFont val="Arial"/>
        <charset val="134"/>
      </rPr>
      <t> </t>
    </r>
    <r>
      <rPr>
        <sz val="10"/>
        <rFont val="方正仿宋_GBK"/>
        <charset val="134"/>
      </rPr>
      <t>21011</t>
    </r>
  </si>
  <si>
    <r>
      <rPr>
        <sz val="10"/>
        <rFont val="Arial"/>
        <charset val="134"/>
      </rPr>
      <t> </t>
    </r>
    <r>
      <rPr>
        <sz val="10"/>
        <rFont val="方正仿宋_GBK"/>
        <charset val="134"/>
      </rPr>
      <t>行政事业单位医疗</t>
    </r>
  </si>
  <si>
    <r>
      <rPr>
        <sz val="10"/>
        <rFont val="Arial"/>
        <charset val="134"/>
      </rPr>
      <t>  </t>
    </r>
    <r>
      <rPr>
        <sz val="10"/>
        <rFont val="方正仿宋_GBK"/>
        <charset val="134"/>
      </rPr>
      <t>2101101</t>
    </r>
  </si>
  <si>
    <r>
      <rPr>
        <sz val="10"/>
        <rFont val="Arial"/>
        <charset val="134"/>
      </rPr>
      <t>  </t>
    </r>
    <r>
      <rPr>
        <sz val="10"/>
        <rFont val="方正仿宋_GBK"/>
        <charset val="134"/>
      </rPr>
      <t>行政单位医疗</t>
    </r>
  </si>
  <si>
    <r>
      <rPr>
        <sz val="10"/>
        <rFont val="Arial"/>
        <charset val="134"/>
      </rPr>
      <t>  </t>
    </r>
    <r>
      <rPr>
        <sz val="10"/>
        <rFont val="方正仿宋_GBK"/>
        <charset val="134"/>
      </rPr>
      <t>2101102</t>
    </r>
  </si>
  <si>
    <r>
      <rPr>
        <sz val="10"/>
        <rFont val="Arial"/>
        <charset val="134"/>
      </rPr>
      <t>  </t>
    </r>
    <r>
      <rPr>
        <sz val="10"/>
        <rFont val="方正仿宋_GBK"/>
        <charset val="134"/>
      </rPr>
      <t>事业单位医疗</t>
    </r>
  </si>
  <si>
    <t>221</t>
  </si>
  <si>
    <r>
      <rPr>
        <sz val="10"/>
        <rFont val="Arial"/>
        <charset val="134"/>
      </rPr>
      <t> </t>
    </r>
    <r>
      <rPr>
        <sz val="10"/>
        <rFont val="方正仿宋_GBK"/>
        <charset val="134"/>
      </rPr>
      <t>22102</t>
    </r>
  </si>
  <si>
    <r>
      <rPr>
        <sz val="10"/>
        <rFont val="Arial"/>
        <charset val="134"/>
      </rPr>
      <t> </t>
    </r>
    <r>
      <rPr>
        <sz val="10"/>
        <rFont val="方正仿宋_GBK"/>
        <charset val="134"/>
      </rPr>
      <t>住房改革支出</t>
    </r>
  </si>
  <si>
    <r>
      <rPr>
        <sz val="10"/>
        <rFont val="Arial"/>
        <charset val="134"/>
      </rPr>
      <t>  </t>
    </r>
    <r>
      <rPr>
        <sz val="10"/>
        <rFont val="方正仿宋_GBK"/>
        <charset val="134"/>
      </rPr>
      <t>2210201</t>
    </r>
  </si>
  <si>
    <r>
      <rPr>
        <sz val="10"/>
        <rFont val="Arial"/>
        <charset val="134"/>
      </rPr>
      <t>  </t>
    </r>
    <r>
      <rPr>
        <sz val="10"/>
        <rFont val="方正仿宋_GBK"/>
        <charset val="134"/>
      </rPr>
      <t>住房公积金</t>
    </r>
  </si>
  <si>
    <t>备注：本表反映当年一般公共预算财政拨款支出情况。</t>
  </si>
  <si>
    <t>表三</t>
  </si>
  <si>
    <t>一般公共预算财政拨款基本支出预算表</t>
  </si>
  <si>
    <t>经济分类科目</t>
  </si>
  <si>
    <t>2025年基本支出</t>
  </si>
  <si>
    <t>科目编码</t>
  </si>
  <si>
    <t>人员经费</t>
  </si>
  <si>
    <t>日常公用经费</t>
  </si>
  <si>
    <t>301</t>
  </si>
  <si>
    <t>工资福利支出</t>
  </si>
  <si>
    <r>
      <rPr>
        <sz val="10"/>
        <rFont val="Arial"/>
        <charset val="134"/>
      </rPr>
      <t> </t>
    </r>
    <r>
      <rPr>
        <sz val="10"/>
        <rFont val="方正仿宋_GBK"/>
        <charset val="134"/>
      </rPr>
      <t>30101</t>
    </r>
  </si>
  <si>
    <r>
      <rPr>
        <sz val="10"/>
        <rFont val="Arial"/>
        <charset val="134"/>
      </rPr>
      <t> </t>
    </r>
    <r>
      <rPr>
        <sz val="10"/>
        <rFont val="方正仿宋_GBK"/>
        <charset val="134"/>
      </rPr>
      <t>基本工资</t>
    </r>
  </si>
  <si>
    <r>
      <rPr>
        <sz val="10"/>
        <rFont val="Arial"/>
        <charset val="134"/>
      </rPr>
      <t> </t>
    </r>
    <r>
      <rPr>
        <sz val="10"/>
        <rFont val="方正仿宋_GBK"/>
        <charset val="134"/>
      </rPr>
      <t>30102</t>
    </r>
  </si>
  <si>
    <r>
      <rPr>
        <sz val="10"/>
        <rFont val="Arial"/>
        <charset val="134"/>
      </rPr>
      <t> </t>
    </r>
    <r>
      <rPr>
        <sz val="10"/>
        <rFont val="方正仿宋_GBK"/>
        <charset val="134"/>
      </rPr>
      <t>津贴补贴</t>
    </r>
  </si>
  <si>
    <r>
      <rPr>
        <sz val="10"/>
        <rFont val="Arial"/>
        <charset val="134"/>
      </rPr>
      <t> </t>
    </r>
    <r>
      <rPr>
        <sz val="10"/>
        <rFont val="方正仿宋_GBK"/>
        <charset val="134"/>
      </rPr>
      <t>30103</t>
    </r>
  </si>
  <si>
    <r>
      <rPr>
        <sz val="10"/>
        <rFont val="Arial"/>
        <charset val="134"/>
      </rPr>
      <t> </t>
    </r>
    <r>
      <rPr>
        <sz val="10"/>
        <rFont val="方正仿宋_GBK"/>
        <charset val="134"/>
      </rPr>
      <t>奖金</t>
    </r>
  </si>
  <si>
    <r>
      <rPr>
        <sz val="10"/>
        <rFont val="Arial"/>
        <charset val="134"/>
      </rPr>
      <t> </t>
    </r>
    <r>
      <rPr>
        <sz val="10"/>
        <rFont val="方正仿宋_GBK"/>
        <charset val="134"/>
      </rPr>
      <t>30107</t>
    </r>
  </si>
  <si>
    <r>
      <rPr>
        <sz val="10"/>
        <rFont val="Arial"/>
        <charset val="134"/>
      </rPr>
      <t> </t>
    </r>
    <r>
      <rPr>
        <sz val="10"/>
        <rFont val="方正仿宋_GBK"/>
        <charset val="134"/>
      </rPr>
      <t>绩效工资</t>
    </r>
  </si>
  <si>
    <r>
      <rPr>
        <sz val="10"/>
        <rFont val="Arial"/>
        <charset val="134"/>
      </rPr>
      <t> </t>
    </r>
    <r>
      <rPr>
        <sz val="10"/>
        <rFont val="方正仿宋_GBK"/>
        <charset val="134"/>
      </rPr>
      <t>30108</t>
    </r>
  </si>
  <si>
    <r>
      <rPr>
        <sz val="10"/>
        <rFont val="Arial"/>
        <charset val="134"/>
      </rPr>
      <t> </t>
    </r>
    <r>
      <rPr>
        <sz val="10"/>
        <rFont val="方正仿宋_GBK"/>
        <charset val="134"/>
      </rPr>
      <t>机关事业单位基本养老保险缴费</t>
    </r>
  </si>
  <si>
    <r>
      <rPr>
        <sz val="10"/>
        <rFont val="Arial"/>
        <charset val="134"/>
      </rPr>
      <t> </t>
    </r>
    <r>
      <rPr>
        <sz val="10"/>
        <rFont val="方正仿宋_GBK"/>
        <charset val="134"/>
      </rPr>
      <t>30109</t>
    </r>
  </si>
  <si>
    <r>
      <rPr>
        <sz val="10"/>
        <rFont val="Arial"/>
        <charset val="134"/>
      </rPr>
      <t> </t>
    </r>
    <r>
      <rPr>
        <sz val="10"/>
        <rFont val="方正仿宋_GBK"/>
        <charset val="134"/>
      </rPr>
      <t>职业年金缴费</t>
    </r>
  </si>
  <si>
    <r>
      <rPr>
        <sz val="10"/>
        <rFont val="Arial"/>
        <charset val="134"/>
      </rPr>
      <t> </t>
    </r>
    <r>
      <rPr>
        <sz val="10"/>
        <rFont val="方正仿宋_GBK"/>
        <charset val="134"/>
      </rPr>
      <t>30110</t>
    </r>
  </si>
  <si>
    <r>
      <rPr>
        <sz val="10"/>
        <rFont val="Arial"/>
        <charset val="134"/>
      </rPr>
      <t> </t>
    </r>
    <r>
      <rPr>
        <sz val="10"/>
        <rFont val="方正仿宋_GBK"/>
        <charset val="134"/>
      </rPr>
      <t>职工基本医疗保险缴费</t>
    </r>
  </si>
  <si>
    <r>
      <rPr>
        <sz val="10"/>
        <rFont val="Arial"/>
        <charset val="134"/>
      </rPr>
      <t> </t>
    </r>
    <r>
      <rPr>
        <sz val="10"/>
        <rFont val="方正仿宋_GBK"/>
        <charset val="134"/>
      </rPr>
      <t>30112</t>
    </r>
  </si>
  <si>
    <r>
      <rPr>
        <sz val="10"/>
        <rFont val="Arial"/>
        <charset val="134"/>
      </rPr>
      <t> </t>
    </r>
    <r>
      <rPr>
        <sz val="10"/>
        <rFont val="方正仿宋_GBK"/>
        <charset val="134"/>
      </rPr>
      <t>其他社会保障缴费</t>
    </r>
  </si>
  <si>
    <r>
      <rPr>
        <sz val="10"/>
        <rFont val="Arial"/>
        <charset val="134"/>
      </rPr>
      <t> </t>
    </r>
    <r>
      <rPr>
        <sz val="10"/>
        <rFont val="方正仿宋_GBK"/>
        <charset val="134"/>
      </rPr>
      <t>30113</t>
    </r>
  </si>
  <si>
    <r>
      <rPr>
        <sz val="10"/>
        <rFont val="Arial"/>
        <charset val="134"/>
      </rPr>
      <t> </t>
    </r>
    <r>
      <rPr>
        <sz val="10"/>
        <rFont val="方正仿宋_GBK"/>
        <charset val="134"/>
      </rPr>
      <t>住房公积金</t>
    </r>
  </si>
  <si>
    <r>
      <rPr>
        <sz val="10"/>
        <rFont val="Arial"/>
        <charset val="134"/>
      </rPr>
      <t> </t>
    </r>
    <r>
      <rPr>
        <sz val="10"/>
        <rFont val="方正仿宋_GBK"/>
        <charset val="134"/>
      </rPr>
      <t>30114</t>
    </r>
  </si>
  <si>
    <r>
      <rPr>
        <sz val="10"/>
        <rFont val="Arial"/>
        <charset val="134"/>
      </rPr>
      <t> </t>
    </r>
    <r>
      <rPr>
        <sz val="10"/>
        <rFont val="方正仿宋_GBK"/>
        <charset val="134"/>
      </rPr>
      <t>医疗费</t>
    </r>
  </si>
  <si>
    <r>
      <rPr>
        <sz val="10"/>
        <rFont val="Arial"/>
        <charset val="134"/>
      </rPr>
      <t> </t>
    </r>
    <r>
      <rPr>
        <sz val="10"/>
        <rFont val="方正仿宋_GBK"/>
        <charset val="134"/>
      </rPr>
      <t>30199</t>
    </r>
  </si>
  <si>
    <r>
      <rPr>
        <sz val="10"/>
        <rFont val="Arial"/>
        <charset val="134"/>
      </rPr>
      <t> </t>
    </r>
    <r>
      <rPr>
        <sz val="10"/>
        <rFont val="方正仿宋_GBK"/>
        <charset val="134"/>
      </rPr>
      <t>其他工资福利支出</t>
    </r>
  </si>
  <si>
    <t>302</t>
  </si>
  <si>
    <t>商品和服务支出</t>
  </si>
  <si>
    <r>
      <rPr>
        <sz val="10"/>
        <rFont val="Arial"/>
        <charset val="134"/>
      </rPr>
      <t> </t>
    </r>
    <r>
      <rPr>
        <sz val="10"/>
        <rFont val="方正仿宋_GBK"/>
        <charset val="134"/>
      </rPr>
      <t>30201</t>
    </r>
  </si>
  <si>
    <r>
      <rPr>
        <sz val="10"/>
        <rFont val="Arial"/>
        <charset val="134"/>
      </rPr>
      <t> </t>
    </r>
    <r>
      <rPr>
        <sz val="10"/>
        <rFont val="方正仿宋_GBK"/>
        <charset val="134"/>
      </rPr>
      <t>办公费</t>
    </r>
  </si>
  <si>
    <r>
      <rPr>
        <sz val="10"/>
        <rFont val="Arial"/>
        <charset val="134"/>
      </rPr>
      <t> </t>
    </r>
    <r>
      <rPr>
        <sz val="10"/>
        <rFont val="方正仿宋_GBK"/>
        <charset val="134"/>
      </rPr>
      <t>30202</t>
    </r>
  </si>
  <si>
    <r>
      <rPr>
        <sz val="10"/>
        <rFont val="Arial"/>
        <charset val="134"/>
      </rPr>
      <t> </t>
    </r>
    <r>
      <rPr>
        <sz val="10"/>
        <rFont val="方正仿宋_GBK"/>
        <charset val="134"/>
      </rPr>
      <t>印刷费</t>
    </r>
  </si>
  <si>
    <r>
      <rPr>
        <sz val="10"/>
        <rFont val="Arial"/>
        <charset val="134"/>
      </rPr>
      <t> </t>
    </r>
    <r>
      <rPr>
        <sz val="10"/>
        <rFont val="方正仿宋_GBK"/>
        <charset val="134"/>
      </rPr>
      <t>30204</t>
    </r>
  </si>
  <si>
    <r>
      <rPr>
        <sz val="10"/>
        <rFont val="Arial"/>
        <charset val="134"/>
      </rPr>
      <t> </t>
    </r>
    <r>
      <rPr>
        <sz val="10"/>
        <rFont val="方正仿宋_GBK"/>
        <charset val="134"/>
      </rPr>
      <t>手续费</t>
    </r>
  </si>
  <si>
    <r>
      <rPr>
        <sz val="10"/>
        <rFont val="Arial"/>
        <charset val="134"/>
      </rPr>
      <t> </t>
    </r>
    <r>
      <rPr>
        <sz val="10"/>
        <rFont val="方正仿宋_GBK"/>
        <charset val="134"/>
      </rPr>
      <t>30205</t>
    </r>
  </si>
  <si>
    <r>
      <rPr>
        <sz val="10"/>
        <rFont val="Arial"/>
        <charset val="134"/>
      </rPr>
      <t> </t>
    </r>
    <r>
      <rPr>
        <sz val="10"/>
        <rFont val="方正仿宋_GBK"/>
        <charset val="134"/>
      </rPr>
      <t>水费</t>
    </r>
  </si>
  <si>
    <r>
      <rPr>
        <sz val="10"/>
        <rFont val="Arial"/>
        <charset val="134"/>
      </rPr>
      <t> </t>
    </r>
    <r>
      <rPr>
        <sz val="10"/>
        <rFont val="方正仿宋_GBK"/>
        <charset val="134"/>
      </rPr>
      <t>30206</t>
    </r>
  </si>
  <si>
    <r>
      <rPr>
        <sz val="10"/>
        <rFont val="Arial"/>
        <charset val="134"/>
      </rPr>
      <t> </t>
    </r>
    <r>
      <rPr>
        <sz val="10"/>
        <rFont val="方正仿宋_GBK"/>
        <charset val="134"/>
      </rPr>
      <t>电费</t>
    </r>
  </si>
  <si>
    <r>
      <rPr>
        <sz val="10"/>
        <rFont val="Arial"/>
        <charset val="134"/>
      </rPr>
      <t> </t>
    </r>
    <r>
      <rPr>
        <sz val="10"/>
        <rFont val="方正仿宋_GBK"/>
        <charset val="134"/>
      </rPr>
      <t>30207</t>
    </r>
  </si>
  <si>
    <r>
      <rPr>
        <sz val="10"/>
        <rFont val="Arial"/>
        <charset val="134"/>
      </rPr>
      <t> </t>
    </r>
    <r>
      <rPr>
        <sz val="10"/>
        <rFont val="方正仿宋_GBK"/>
        <charset val="134"/>
      </rPr>
      <t>邮电费</t>
    </r>
  </si>
  <si>
    <r>
      <rPr>
        <sz val="10"/>
        <rFont val="Arial"/>
        <charset val="134"/>
      </rPr>
      <t> </t>
    </r>
    <r>
      <rPr>
        <sz val="10"/>
        <rFont val="方正仿宋_GBK"/>
        <charset val="134"/>
      </rPr>
      <t>30209</t>
    </r>
  </si>
  <si>
    <r>
      <rPr>
        <sz val="10"/>
        <rFont val="Arial"/>
        <charset val="134"/>
      </rPr>
      <t> </t>
    </r>
    <r>
      <rPr>
        <sz val="10"/>
        <rFont val="方正仿宋_GBK"/>
        <charset val="134"/>
      </rPr>
      <t>物业管理费</t>
    </r>
  </si>
  <si>
    <r>
      <rPr>
        <sz val="10"/>
        <rFont val="Arial"/>
        <charset val="134"/>
      </rPr>
      <t> </t>
    </r>
    <r>
      <rPr>
        <sz val="10"/>
        <rFont val="方正仿宋_GBK"/>
        <charset val="134"/>
      </rPr>
      <t>30211</t>
    </r>
  </si>
  <si>
    <r>
      <rPr>
        <sz val="10"/>
        <rFont val="Arial"/>
        <charset val="134"/>
      </rPr>
      <t> </t>
    </r>
    <r>
      <rPr>
        <sz val="10"/>
        <rFont val="方正仿宋_GBK"/>
        <charset val="134"/>
      </rPr>
      <t>差旅费</t>
    </r>
  </si>
  <si>
    <r>
      <rPr>
        <sz val="10"/>
        <rFont val="Arial"/>
        <charset val="134"/>
      </rPr>
      <t> </t>
    </r>
    <r>
      <rPr>
        <sz val="10"/>
        <rFont val="方正仿宋_GBK"/>
        <charset val="134"/>
      </rPr>
      <t>30212</t>
    </r>
  </si>
  <si>
    <r>
      <rPr>
        <sz val="10"/>
        <rFont val="Arial"/>
        <charset val="134"/>
      </rPr>
      <t> </t>
    </r>
    <r>
      <rPr>
        <sz val="10"/>
        <rFont val="方正仿宋_GBK"/>
        <charset val="134"/>
      </rPr>
      <t>因公出国（境）费用</t>
    </r>
  </si>
  <si>
    <r>
      <rPr>
        <sz val="10"/>
        <rFont val="Arial"/>
        <charset val="134"/>
      </rPr>
      <t> </t>
    </r>
    <r>
      <rPr>
        <sz val="10"/>
        <rFont val="方正仿宋_GBK"/>
        <charset val="134"/>
      </rPr>
      <t>30213</t>
    </r>
  </si>
  <si>
    <r>
      <rPr>
        <sz val="10"/>
        <rFont val="Arial"/>
        <charset val="134"/>
      </rPr>
      <t> </t>
    </r>
    <r>
      <rPr>
        <sz val="10"/>
        <rFont val="方正仿宋_GBK"/>
        <charset val="134"/>
      </rPr>
      <t>维修（护）费</t>
    </r>
  </si>
  <si>
    <r>
      <rPr>
        <sz val="10"/>
        <rFont val="Arial"/>
        <charset val="134"/>
      </rPr>
      <t> </t>
    </r>
    <r>
      <rPr>
        <sz val="10"/>
        <rFont val="方正仿宋_GBK"/>
        <charset val="134"/>
      </rPr>
      <t>30214</t>
    </r>
  </si>
  <si>
    <r>
      <rPr>
        <sz val="10"/>
        <rFont val="Arial"/>
        <charset val="134"/>
      </rPr>
      <t> </t>
    </r>
    <r>
      <rPr>
        <sz val="10"/>
        <rFont val="方正仿宋_GBK"/>
        <charset val="134"/>
      </rPr>
      <t>租赁费</t>
    </r>
  </si>
  <si>
    <r>
      <rPr>
        <sz val="10"/>
        <rFont val="Arial"/>
        <charset val="134"/>
      </rPr>
      <t> </t>
    </r>
    <r>
      <rPr>
        <sz val="10"/>
        <rFont val="方正仿宋_GBK"/>
        <charset val="134"/>
      </rPr>
      <t>30215</t>
    </r>
  </si>
  <si>
    <r>
      <rPr>
        <sz val="10"/>
        <rFont val="Arial"/>
        <charset val="134"/>
      </rPr>
      <t> </t>
    </r>
    <r>
      <rPr>
        <sz val="10"/>
        <rFont val="方正仿宋_GBK"/>
        <charset val="134"/>
      </rPr>
      <t>会议费</t>
    </r>
  </si>
  <si>
    <r>
      <rPr>
        <sz val="10"/>
        <rFont val="Arial"/>
        <charset val="134"/>
      </rPr>
      <t> </t>
    </r>
    <r>
      <rPr>
        <sz val="10"/>
        <rFont val="方正仿宋_GBK"/>
        <charset val="134"/>
      </rPr>
      <t>30216</t>
    </r>
  </si>
  <si>
    <r>
      <rPr>
        <sz val="10"/>
        <rFont val="Arial"/>
        <charset val="134"/>
      </rPr>
      <t> </t>
    </r>
    <r>
      <rPr>
        <sz val="10"/>
        <rFont val="方正仿宋_GBK"/>
        <charset val="134"/>
      </rPr>
      <t>培训费</t>
    </r>
  </si>
  <si>
    <r>
      <rPr>
        <sz val="10"/>
        <rFont val="Arial"/>
        <charset val="134"/>
      </rPr>
      <t> </t>
    </r>
    <r>
      <rPr>
        <sz val="10"/>
        <rFont val="方正仿宋_GBK"/>
        <charset val="134"/>
      </rPr>
      <t>30217</t>
    </r>
  </si>
  <si>
    <r>
      <rPr>
        <sz val="10"/>
        <rFont val="Arial"/>
        <charset val="134"/>
      </rPr>
      <t> </t>
    </r>
    <r>
      <rPr>
        <sz val="10"/>
        <rFont val="方正仿宋_GBK"/>
        <charset val="134"/>
      </rPr>
      <t>公务接待费</t>
    </r>
  </si>
  <si>
    <r>
      <rPr>
        <sz val="10"/>
        <rFont val="Arial"/>
        <charset val="134"/>
      </rPr>
      <t> </t>
    </r>
    <r>
      <rPr>
        <sz val="10"/>
        <rFont val="方正仿宋_GBK"/>
        <charset val="134"/>
      </rPr>
      <t>30218</t>
    </r>
  </si>
  <si>
    <r>
      <rPr>
        <sz val="10"/>
        <rFont val="Arial"/>
        <charset val="134"/>
      </rPr>
      <t> </t>
    </r>
    <r>
      <rPr>
        <sz val="10"/>
        <rFont val="方正仿宋_GBK"/>
        <charset val="134"/>
      </rPr>
      <t>专用材料费</t>
    </r>
  </si>
  <si>
    <r>
      <rPr>
        <sz val="10"/>
        <rFont val="Arial"/>
        <charset val="134"/>
      </rPr>
      <t> </t>
    </r>
    <r>
      <rPr>
        <sz val="10"/>
        <rFont val="方正仿宋_GBK"/>
        <charset val="134"/>
      </rPr>
      <t>30226</t>
    </r>
  </si>
  <si>
    <r>
      <rPr>
        <sz val="10"/>
        <rFont val="Arial"/>
        <charset val="134"/>
      </rPr>
      <t> </t>
    </r>
    <r>
      <rPr>
        <sz val="10"/>
        <rFont val="方正仿宋_GBK"/>
        <charset val="134"/>
      </rPr>
      <t>劳务费</t>
    </r>
  </si>
  <si>
    <r>
      <rPr>
        <sz val="10"/>
        <rFont val="Arial"/>
        <charset val="134"/>
      </rPr>
      <t> </t>
    </r>
    <r>
      <rPr>
        <sz val="10"/>
        <rFont val="方正仿宋_GBK"/>
        <charset val="134"/>
      </rPr>
      <t>30228</t>
    </r>
  </si>
  <si>
    <r>
      <rPr>
        <sz val="10"/>
        <rFont val="Arial"/>
        <charset val="134"/>
      </rPr>
      <t> </t>
    </r>
    <r>
      <rPr>
        <sz val="10"/>
        <rFont val="方正仿宋_GBK"/>
        <charset val="134"/>
      </rPr>
      <t>工会经费</t>
    </r>
  </si>
  <si>
    <r>
      <rPr>
        <sz val="10"/>
        <rFont val="Arial"/>
        <charset val="134"/>
      </rPr>
      <t> </t>
    </r>
    <r>
      <rPr>
        <sz val="10"/>
        <rFont val="方正仿宋_GBK"/>
        <charset val="134"/>
      </rPr>
      <t>30229</t>
    </r>
  </si>
  <si>
    <r>
      <rPr>
        <sz val="10"/>
        <rFont val="Arial"/>
        <charset val="134"/>
      </rPr>
      <t> </t>
    </r>
    <r>
      <rPr>
        <sz val="10"/>
        <rFont val="方正仿宋_GBK"/>
        <charset val="134"/>
      </rPr>
      <t>福利费</t>
    </r>
  </si>
  <si>
    <r>
      <rPr>
        <sz val="10"/>
        <rFont val="Arial"/>
        <charset val="134"/>
      </rPr>
      <t> </t>
    </r>
    <r>
      <rPr>
        <sz val="10"/>
        <rFont val="方正仿宋_GBK"/>
        <charset val="134"/>
      </rPr>
      <t>30231</t>
    </r>
  </si>
  <si>
    <r>
      <rPr>
        <sz val="10"/>
        <rFont val="Arial"/>
        <charset val="134"/>
      </rPr>
      <t> </t>
    </r>
    <r>
      <rPr>
        <sz val="10"/>
        <rFont val="方正仿宋_GBK"/>
        <charset val="134"/>
      </rPr>
      <t>公务用车运行维护费</t>
    </r>
  </si>
  <si>
    <r>
      <rPr>
        <sz val="10"/>
        <rFont val="Arial"/>
        <charset val="134"/>
      </rPr>
      <t> </t>
    </r>
    <r>
      <rPr>
        <sz val="10"/>
        <rFont val="方正仿宋_GBK"/>
        <charset val="134"/>
      </rPr>
      <t>30239</t>
    </r>
  </si>
  <si>
    <r>
      <rPr>
        <sz val="10"/>
        <rFont val="Arial"/>
        <charset val="134"/>
      </rPr>
      <t> </t>
    </r>
    <r>
      <rPr>
        <sz val="10"/>
        <rFont val="方正仿宋_GBK"/>
        <charset val="134"/>
      </rPr>
      <t>其他交通费用</t>
    </r>
  </si>
  <si>
    <r>
      <rPr>
        <sz val="10"/>
        <rFont val="Arial"/>
        <charset val="134"/>
      </rPr>
      <t> </t>
    </r>
    <r>
      <rPr>
        <sz val="10"/>
        <rFont val="方正仿宋_GBK"/>
        <charset val="134"/>
      </rPr>
      <t>30240</t>
    </r>
  </si>
  <si>
    <r>
      <rPr>
        <sz val="10"/>
        <rFont val="Arial"/>
        <charset val="134"/>
      </rPr>
      <t> </t>
    </r>
    <r>
      <rPr>
        <sz val="10"/>
        <rFont val="方正仿宋_GBK"/>
        <charset val="134"/>
      </rPr>
      <t>税金及附加费用</t>
    </r>
  </si>
  <si>
    <r>
      <rPr>
        <sz val="10"/>
        <rFont val="Arial"/>
        <charset val="134"/>
      </rPr>
      <t> </t>
    </r>
    <r>
      <rPr>
        <sz val="10"/>
        <rFont val="方正仿宋_GBK"/>
        <charset val="134"/>
      </rPr>
      <t>30299</t>
    </r>
  </si>
  <si>
    <r>
      <rPr>
        <sz val="10"/>
        <rFont val="Arial"/>
        <charset val="134"/>
      </rPr>
      <t> </t>
    </r>
    <r>
      <rPr>
        <sz val="10"/>
        <rFont val="方正仿宋_GBK"/>
        <charset val="134"/>
      </rPr>
      <t>其他商品和服务支出</t>
    </r>
  </si>
  <si>
    <t>303</t>
  </si>
  <si>
    <t>对个人和家庭的补助</t>
  </si>
  <si>
    <r>
      <rPr>
        <sz val="10"/>
        <rFont val="Arial"/>
        <charset val="134"/>
      </rPr>
      <t> </t>
    </r>
    <r>
      <rPr>
        <sz val="10"/>
        <rFont val="方正仿宋_GBK"/>
        <charset val="134"/>
      </rPr>
      <t>30301</t>
    </r>
  </si>
  <si>
    <r>
      <rPr>
        <sz val="10"/>
        <rFont val="Arial"/>
        <charset val="134"/>
      </rPr>
      <t> </t>
    </r>
    <r>
      <rPr>
        <sz val="10"/>
        <rFont val="方正仿宋_GBK"/>
        <charset val="134"/>
      </rPr>
      <t>离休费</t>
    </r>
  </si>
  <si>
    <r>
      <rPr>
        <sz val="10"/>
        <rFont val="Arial"/>
        <charset val="134"/>
      </rPr>
      <t> </t>
    </r>
    <r>
      <rPr>
        <sz val="10"/>
        <rFont val="方正仿宋_GBK"/>
        <charset val="134"/>
      </rPr>
      <t>30307</t>
    </r>
  </si>
  <si>
    <r>
      <rPr>
        <sz val="10"/>
        <rFont val="Arial"/>
        <charset val="134"/>
      </rPr>
      <t> </t>
    </r>
    <r>
      <rPr>
        <sz val="10"/>
        <rFont val="方正仿宋_GBK"/>
        <charset val="134"/>
      </rPr>
      <t>医疗费补助</t>
    </r>
  </si>
  <si>
    <r>
      <rPr>
        <sz val="10"/>
        <rFont val="Arial"/>
        <charset val="134"/>
      </rPr>
      <t> </t>
    </r>
    <r>
      <rPr>
        <sz val="10"/>
        <rFont val="方正仿宋_GBK"/>
        <charset val="134"/>
      </rPr>
      <t>30399</t>
    </r>
  </si>
  <si>
    <r>
      <rPr>
        <sz val="10"/>
        <rFont val="Arial"/>
        <charset val="134"/>
      </rPr>
      <t> </t>
    </r>
    <r>
      <rPr>
        <sz val="10"/>
        <rFont val="方正仿宋_GBK"/>
        <charset val="134"/>
      </rPr>
      <t>其他对个人和家庭的补助</t>
    </r>
  </si>
  <si>
    <t>310</t>
  </si>
  <si>
    <t>资本性支出</t>
  </si>
  <si>
    <r>
      <rPr>
        <sz val="10"/>
        <rFont val="Arial"/>
        <charset val="134"/>
      </rPr>
      <t> </t>
    </r>
    <r>
      <rPr>
        <sz val="10"/>
        <rFont val="方正仿宋_GBK"/>
        <charset val="134"/>
      </rPr>
      <t>31002</t>
    </r>
  </si>
  <si>
    <r>
      <rPr>
        <sz val="10"/>
        <rFont val="Arial"/>
        <charset val="134"/>
      </rPr>
      <t> </t>
    </r>
    <r>
      <rPr>
        <sz val="10"/>
        <rFont val="方正仿宋_GBK"/>
        <charset val="134"/>
      </rPr>
      <t>办公设备购置</t>
    </r>
  </si>
  <si>
    <r>
      <rPr>
        <sz val="10"/>
        <rFont val="Arial"/>
        <charset val="134"/>
      </rPr>
      <t> </t>
    </r>
    <r>
      <rPr>
        <sz val="10"/>
        <rFont val="方正仿宋_GBK"/>
        <charset val="134"/>
      </rPr>
      <t>31013</t>
    </r>
  </si>
  <si>
    <r>
      <rPr>
        <sz val="10"/>
        <rFont val="Arial"/>
        <charset val="134"/>
      </rPr>
      <t> </t>
    </r>
    <r>
      <rPr>
        <sz val="10"/>
        <rFont val="方正仿宋_GBK"/>
        <charset val="134"/>
      </rPr>
      <t>公务用车购置</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</si>
  <si>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</si>
  <si>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</si>
  <si>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</si>
  <si>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</si>
  <si>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</si>
  <si>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</si>
  <si>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</si>
  <si>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</si>
  <si>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</si>
  <si>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</si>
  <si>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</si>
  <si>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rFont val="方正仿宋_GBK"/>
        <charset val="134"/>
      </rPr>
      <t> </t>
    </r>
  </si>
  <si>
    <r>
      <rPr>
        <sz val="10"/>
        <rFont val="方正仿宋_GBK"/>
        <charset val="134"/>
      </rPr>
      <t>  </t>
    </r>
  </si>
  <si>
    <t>表六</t>
  </si>
  <si>
    <t>部门收支总表</t>
  </si>
  <si>
    <t>11</t>
  </si>
  <si>
    <t>2</t>
  </si>
  <si>
    <t>财政专户管理资金</t>
  </si>
  <si>
    <t>事业收入资金</t>
  </si>
  <si>
    <t>上级补助收入资金</t>
  </si>
  <si>
    <t xml:space="preserve">附属单位上缴收入资金 </t>
  </si>
  <si>
    <t>事业单位经营收入资金</t>
  </si>
  <si>
    <t>39</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</si>
  <si>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</si>
  <si>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</si>
  <si>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</si>
  <si>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</si>
  <si>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</si>
  <si>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</si>
  <si>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</si>
  <si>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</si>
  <si>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</si>
  <si>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</si>
  <si>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</si>
  <si>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</si>
  <si>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</si>
  <si>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Arial"/>
        <charset val="134"/>
      </rPr>
      <t> </t>
    </r>
    <r>
      <rPr>
        <sz val="9"/>
        <rFont val="方正仿宋_GBK"/>
        <charset val="134"/>
      </rPr>
      <t>20501</t>
    </r>
  </si>
  <si>
    <r>
      <rPr>
        <sz val="9"/>
        <rFont val="Arial"/>
        <charset val="134"/>
      </rPr>
      <t> </t>
    </r>
    <r>
      <rPr>
        <sz val="9"/>
        <rFont val="方正仿宋_GBK"/>
        <charset val="134"/>
      </rPr>
      <t>教育管理事务</t>
    </r>
  </si>
  <si>
    <r>
      <rPr>
        <sz val="9"/>
        <rFont val="Arial"/>
        <charset val="134"/>
      </rPr>
      <t>  </t>
    </r>
    <r>
      <rPr>
        <sz val="9"/>
        <rFont val="方正仿宋_GBK"/>
        <charset val="134"/>
      </rPr>
      <t>2050101</t>
    </r>
  </si>
  <si>
    <r>
      <rPr>
        <sz val="9"/>
        <rFont val="Arial"/>
        <charset val="134"/>
      </rPr>
      <t>  </t>
    </r>
    <r>
      <rPr>
        <sz val="9"/>
        <rFont val="方正仿宋_GBK"/>
        <charset val="134"/>
      </rPr>
      <t>行政运行</t>
    </r>
  </si>
  <si>
    <r>
      <rPr>
        <sz val="9"/>
        <rFont val="Arial"/>
        <charset val="134"/>
      </rPr>
      <t>  </t>
    </r>
    <r>
      <rPr>
        <sz val="9"/>
        <rFont val="方正仿宋_GBK"/>
        <charset val="134"/>
      </rPr>
      <t>2050102</t>
    </r>
  </si>
  <si>
    <r>
      <rPr>
        <sz val="9"/>
        <rFont val="Arial"/>
        <charset val="134"/>
      </rPr>
      <t>  </t>
    </r>
    <r>
      <rPr>
        <sz val="9"/>
        <rFont val="方正仿宋_GBK"/>
        <charset val="134"/>
      </rPr>
      <t>一般行政管理事务</t>
    </r>
  </si>
  <si>
    <r>
      <rPr>
        <sz val="9"/>
        <rFont val="Arial"/>
        <charset val="134"/>
      </rPr>
      <t>  </t>
    </r>
    <r>
      <rPr>
        <sz val="9"/>
        <rFont val="方正仿宋_GBK"/>
        <charset val="134"/>
      </rPr>
      <t>2050199</t>
    </r>
  </si>
  <si>
    <r>
      <rPr>
        <sz val="9"/>
        <rFont val="Arial"/>
        <charset val="134"/>
      </rPr>
      <t>  </t>
    </r>
    <r>
      <rPr>
        <sz val="9"/>
        <rFont val="方正仿宋_GBK"/>
        <charset val="134"/>
      </rPr>
      <t>其他教育管理事务支出</t>
    </r>
  </si>
  <si>
    <r>
      <rPr>
        <sz val="9"/>
        <rFont val="Arial"/>
        <charset val="134"/>
      </rPr>
      <t> </t>
    </r>
    <r>
      <rPr>
        <sz val="9"/>
        <rFont val="方正仿宋_GBK"/>
        <charset val="134"/>
      </rPr>
      <t>20502</t>
    </r>
  </si>
  <si>
    <r>
      <rPr>
        <sz val="9"/>
        <rFont val="Arial"/>
        <charset val="134"/>
      </rPr>
      <t> </t>
    </r>
    <r>
      <rPr>
        <sz val="9"/>
        <rFont val="方正仿宋_GBK"/>
        <charset val="134"/>
      </rPr>
      <t>普通教育</t>
    </r>
  </si>
  <si>
    <r>
      <rPr>
        <sz val="9"/>
        <rFont val="Arial"/>
        <charset val="134"/>
      </rPr>
      <t>  </t>
    </r>
    <r>
      <rPr>
        <sz val="9"/>
        <rFont val="方正仿宋_GBK"/>
        <charset val="134"/>
      </rPr>
      <t>2050201</t>
    </r>
  </si>
  <si>
    <r>
      <rPr>
        <sz val="9"/>
        <rFont val="Arial"/>
        <charset val="134"/>
      </rPr>
      <t>  </t>
    </r>
    <r>
      <rPr>
        <sz val="9"/>
        <rFont val="方正仿宋_GBK"/>
        <charset val="134"/>
      </rPr>
      <t>学前教育</t>
    </r>
  </si>
  <si>
    <r>
      <rPr>
        <sz val="9"/>
        <rFont val="Arial"/>
        <charset val="134"/>
      </rPr>
      <t>  </t>
    </r>
    <r>
      <rPr>
        <sz val="9"/>
        <rFont val="方正仿宋_GBK"/>
        <charset val="134"/>
      </rPr>
      <t>2050202</t>
    </r>
  </si>
  <si>
    <r>
      <rPr>
        <sz val="9"/>
        <rFont val="Arial"/>
        <charset val="134"/>
      </rPr>
      <t>  </t>
    </r>
    <r>
      <rPr>
        <sz val="9"/>
        <rFont val="方正仿宋_GBK"/>
        <charset val="134"/>
      </rPr>
      <t>小学教育</t>
    </r>
  </si>
  <si>
    <r>
      <rPr>
        <sz val="9"/>
        <rFont val="Arial"/>
        <charset val="134"/>
      </rPr>
      <t>  </t>
    </r>
    <r>
      <rPr>
        <sz val="9"/>
        <rFont val="方正仿宋_GBK"/>
        <charset val="134"/>
      </rPr>
      <t>2050203</t>
    </r>
  </si>
  <si>
    <r>
      <rPr>
        <sz val="9"/>
        <rFont val="Arial"/>
        <charset val="134"/>
      </rPr>
      <t>  </t>
    </r>
    <r>
      <rPr>
        <sz val="9"/>
        <rFont val="方正仿宋_GBK"/>
        <charset val="134"/>
      </rPr>
      <t>初中教育</t>
    </r>
  </si>
  <si>
    <r>
      <rPr>
        <sz val="9"/>
        <rFont val="Arial"/>
        <charset val="134"/>
      </rPr>
      <t>  </t>
    </r>
    <r>
      <rPr>
        <sz val="9"/>
        <rFont val="方正仿宋_GBK"/>
        <charset val="134"/>
      </rPr>
      <t>2050204</t>
    </r>
  </si>
  <si>
    <r>
      <rPr>
        <sz val="9"/>
        <rFont val="Arial"/>
        <charset val="134"/>
      </rPr>
      <t>  </t>
    </r>
    <r>
      <rPr>
        <sz val="9"/>
        <rFont val="方正仿宋_GBK"/>
        <charset val="134"/>
      </rPr>
      <t>高中教育</t>
    </r>
  </si>
  <si>
    <r>
      <rPr>
        <sz val="9"/>
        <rFont val="Arial"/>
        <charset val="134"/>
      </rPr>
      <t> </t>
    </r>
    <r>
      <rPr>
        <sz val="9"/>
        <rFont val="方正仿宋_GBK"/>
        <charset val="134"/>
      </rPr>
      <t>20503</t>
    </r>
  </si>
  <si>
    <r>
      <rPr>
        <sz val="9"/>
        <rFont val="Arial"/>
        <charset val="134"/>
      </rPr>
      <t> </t>
    </r>
    <r>
      <rPr>
        <sz val="9"/>
        <rFont val="方正仿宋_GBK"/>
        <charset val="134"/>
      </rPr>
      <t>职业教育</t>
    </r>
  </si>
  <si>
    <r>
      <rPr>
        <sz val="9"/>
        <rFont val="Arial"/>
        <charset val="134"/>
      </rPr>
      <t>  </t>
    </r>
    <r>
      <rPr>
        <sz val="9"/>
        <rFont val="方正仿宋_GBK"/>
        <charset val="134"/>
      </rPr>
      <t>2050302</t>
    </r>
  </si>
  <si>
    <r>
      <rPr>
        <sz val="9"/>
        <rFont val="Arial"/>
        <charset val="134"/>
      </rPr>
      <t>  </t>
    </r>
    <r>
      <rPr>
        <sz val="9"/>
        <rFont val="方正仿宋_GBK"/>
        <charset val="134"/>
      </rPr>
      <t>中等职业教育</t>
    </r>
  </si>
  <si>
    <r>
      <rPr>
        <sz val="9"/>
        <rFont val="Arial"/>
        <charset val="134"/>
      </rPr>
      <t> </t>
    </r>
    <r>
      <rPr>
        <sz val="9"/>
        <rFont val="方正仿宋_GBK"/>
        <charset val="134"/>
      </rPr>
      <t>20508</t>
    </r>
  </si>
  <si>
    <r>
      <rPr>
        <sz val="9"/>
        <rFont val="Arial"/>
        <charset val="134"/>
      </rPr>
      <t> </t>
    </r>
    <r>
      <rPr>
        <sz val="9"/>
        <rFont val="方正仿宋_GBK"/>
        <charset val="134"/>
      </rPr>
      <t>进修及培训</t>
    </r>
  </si>
  <si>
    <r>
      <rPr>
        <sz val="9"/>
        <rFont val="Arial"/>
        <charset val="134"/>
      </rPr>
      <t>  </t>
    </r>
    <r>
      <rPr>
        <sz val="9"/>
        <rFont val="方正仿宋_GBK"/>
        <charset val="134"/>
      </rPr>
      <t>2050801</t>
    </r>
  </si>
  <si>
    <r>
      <rPr>
        <sz val="9"/>
        <rFont val="Arial"/>
        <charset val="134"/>
      </rPr>
      <t>  </t>
    </r>
    <r>
      <rPr>
        <sz val="9"/>
        <rFont val="方正仿宋_GBK"/>
        <charset val="134"/>
      </rPr>
      <t>教师进修</t>
    </r>
  </si>
  <si>
    <r>
      <rPr>
        <sz val="9"/>
        <rFont val="Arial"/>
        <charset val="134"/>
      </rPr>
      <t> </t>
    </r>
    <r>
      <rPr>
        <sz val="9"/>
        <rFont val="方正仿宋_GBK"/>
        <charset val="134"/>
      </rPr>
      <t>20599</t>
    </r>
  </si>
  <si>
    <r>
      <rPr>
        <sz val="9"/>
        <rFont val="Arial"/>
        <charset val="134"/>
      </rPr>
      <t> </t>
    </r>
    <r>
      <rPr>
        <sz val="9"/>
        <rFont val="方正仿宋_GBK"/>
        <charset val="134"/>
      </rPr>
      <t>其他教育支出</t>
    </r>
  </si>
  <si>
    <r>
      <rPr>
        <sz val="9"/>
        <rFont val="Arial"/>
        <charset val="134"/>
      </rPr>
      <t>  </t>
    </r>
    <r>
      <rPr>
        <sz val="9"/>
        <rFont val="方正仿宋_GBK"/>
        <charset val="134"/>
      </rPr>
      <t>2059999</t>
    </r>
  </si>
  <si>
    <r>
      <rPr>
        <sz val="9"/>
        <rFont val="Arial"/>
        <charset val="134"/>
      </rPr>
      <t>  </t>
    </r>
    <r>
      <rPr>
        <sz val="9"/>
        <rFont val="方正仿宋_GBK"/>
        <charset val="134"/>
      </rPr>
      <t>其他教育支出</t>
    </r>
  </si>
  <si>
    <r>
      <rPr>
        <sz val="9"/>
        <rFont val="Arial"/>
        <charset val="134"/>
      </rPr>
      <t> </t>
    </r>
    <r>
      <rPr>
        <sz val="9"/>
        <rFont val="方正仿宋_GBK"/>
        <charset val="134"/>
      </rPr>
      <t>20805</t>
    </r>
  </si>
  <si>
    <r>
      <rPr>
        <sz val="9"/>
        <rFont val="Arial"/>
        <charset val="134"/>
      </rPr>
      <t> </t>
    </r>
    <r>
      <rPr>
        <sz val="9"/>
        <rFont val="方正仿宋_GBK"/>
        <charset val="134"/>
      </rPr>
      <t>行政事业单位养老支出</t>
    </r>
  </si>
  <si>
    <r>
      <rPr>
        <sz val="9"/>
        <rFont val="Arial"/>
        <charset val="134"/>
      </rPr>
      <t>  </t>
    </r>
    <r>
      <rPr>
        <sz val="9"/>
        <rFont val="方正仿宋_GBK"/>
        <charset val="134"/>
      </rPr>
      <t>2080501</t>
    </r>
  </si>
  <si>
    <r>
      <rPr>
        <sz val="9"/>
        <rFont val="Arial"/>
        <charset val="134"/>
      </rPr>
      <t>  </t>
    </r>
    <r>
      <rPr>
        <sz val="9"/>
        <rFont val="方正仿宋_GBK"/>
        <charset val="134"/>
      </rPr>
      <t>行政单位离退休</t>
    </r>
  </si>
  <si>
    <r>
      <rPr>
        <sz val="9"/>
        <rFont val="Arial"/>
        <charset val="134"/>
      </rPr>
      <t>  </t>
    </r>
    <r>
      <rPr>
        <sz val="9"/>
        <rFont val="方正仿宋_GBK"/>
        <charset val="134"/>
      </rPr>
      <t>2080502</t>
    </r>
  </si>
  <si>
    <r>
      <rPr>
        <sz val="9"/>
        <rFont val="Arial"/>
        <charset val="134"/>
      </rPr>
      <t>  </t>
    </r>
    <r>
      <rPr>
        <sz val="9"/>
        <rFont val="方正仿宋_GBK"/>
        <charset val="134"/>
      </rPr>
      <t>事业单位离退休</t>
    </r>
  </si>
  <si>
    <r>
      <rPr>
        <sz val="9"/>
        <rFont val="Arial"/>
        <charset val="134"/>
      </rPr>
      <t>  </t>
    </r>
    <r>
      <rPr>
        <sz val="9"/>
        <rFont val="方正仿宋_GBK"/>
        <charset val="134"/>
      </rPr>
      <t>2080505</t>
    </r>
  </si>
  <si>
    <r>
      <rPr>
        <sz val="9"/>
        <rFont val="Arial"/>
        <charset val="134"/>
      </rPr>
      <t>  </t>
    </r>
    <r>
      <rPr>
        <sz val="9"/>
        <rFont val="方正仿宋_GBK"/>
        <charset val="134"/>
      </rPr>
      <t>机关事业单位基本养老保险缴费支出</t>
    </r>
  </si>
  <si>
    <r>
      <rPr>
        <sz val="9"/>
        <rFont val="Arial"/>
        <charset val="134"/>
      </rPr>
      <t>  </t>
    </r>
    <r>
      <rPr>
        <sz val="9"/>
        <rFont val="方正仿宋_GBK"/>
        <charset val="134"/>
      </rPr>
      <t>2080506</t>
    </r>
  </si>
  <si>
    <r>
      <rPr>
        <sz val="9"/>
        <rFont val="Arial"/>
        <charset val="134"/>
      </rPr>
      <t>  </t>
    </r>
    <r>
      <rPr>
        <sz val="9"/>
        <rFont val="方正仿宋_GBK"/>
        <charset val="134"/>
      </rPr>
      <t>机关事业单位职业年金缴费支出</t>
    </r>
  </si>
  <si>
    <r>
      <rPr>
        <sz val="9"/>
        <rFont val="Arial"/>
        <charset val="134"/>
      </rPr>
      <t>  </t>
    </r>
    <r>
      <rPr>
        <sz val="9"/>
        <rFont val="方正仿宋_GBK"/>
        <charset val="134"/>
      </rPr>
      <t>2080599</t>
    </r>
  </si>
  <si>
    <r>
      <rPr>
        <sz val="9"/>
        <rFont val="Arial"/>
        <charset val="134"/>
      </rPr>
      <t>  </t>
    </r>
    <r>
      <rPr>
        <sz val="9"/>
        <rFont val="方正仿宋_GBK"/>
        <charset val="134"/>
      </rPr>
      <t>其他行政事业单位养老支出</t>
    </r>
  </si>
  <si>
    <r>
      <rPr>
        <sz val="9"/>
        <rFont val="Arial"/>
        <charset val="134"/>
      </rPr>
      <t> </t>
    </r>
    <r>
      <rPr>
        <sz val="9"/>
        <rFont val="方正仿宋_GBK"/>
        <charset val="134"/>
      </rPr>
      <t>20899</t>
    </r>
  </si>
  <si>
    <r>
      <rPr>
        <sz val="9"/>
        <rFont val="Arial"/>
        <charset val="134"/>
      </rPr>
      <t> </t>
    </r>
    <r>
      <rPr>
        <sz val="9"/>
        <rFont val="方正仿宋_GBK"/>
        <charset val="134"/>
      </rPr>
      <t>其他社会保障和就业支出</t>
    </r>
  </si>
  <si>
    <r>
      <rPr>
        <sz val="9"/>
        <rFont val="Arial"/>
        <charset val="134"/>
      </rPr>
      <t>  </t>
    </r>
    <r>
      <rPr>
        <sz val="9"/>
        <rFont val="方正仿宋_GBK"/>
        <charset val="134"/>
      </rPr>
      <t>2089999</t>
    </r>
  </si>
  <si>
    <r>
      <rPr>
        <sz val="9"/>
        <rFont val="Arial"/>
        <charset val="134"/>
      </rPr>
      <t>  </t>
    </r>
    <r>
      <rPr>
        <sz val="9"/>
        <rFont val="方正仿宋_GBK"/>
        <charset val="134"/>
      </rPr>
      <t>其他社会保障和就业支出</t>
    </r>
  </si>
  <si>
    <r>
      <rPr>
        <sz val="9"/>
        <rFont val="Arial"/>
        <charset val="134"/>
      </rPr>
      <t> </t>
    </r>
    <r>
      <rPr>
        <sz val="9"/>
        <rFont val="方正仿宋_GBK"/>
        <charset val="134"/>
      </rPr>
      <t>21011</t>
    </r>
  </si>
  <si>
    <r>
      <rPr>
        <sz val="9"/>
        <rFont val="Arial"/>
        <charset val="134"/>
      </rPr>
      <t> </t>
    </r>
    <r>
      <rPr>
        <sz val="9"/>
        <rFont val="方正仿宋_GBK"/>
        <charset val="134"/>
      </rPr>
      <t>行政事业单位医疗</t>
    </r>
  </si>
  <si>
    <r>
      <rPr>
        <sz val="9"/>
        <rFont val="Arial"/>
        <charset val="134"/>
      </rPr>
      <t>  </t>
    </r>
    <r>
      <rPr>
        <sz val="9"/>
        <rFont val="方正仿宋_GBK"/>
        <charset val="134"/>
      </rPr>
      <t>2101101</t>
    </r>
  </si>
  <si>
    <r>
      <rPr>
        <sz val="9"/>
        <rFont val="Arial"/>
        <charset val="134"/>
      </rPr>
      <t>  </t>
    </r>
    <r>
      <rPr>
        <sz val="9"/>
        <rFont val="方正仿宋_GBK"/>
        <charset val="134"/>
      </rPr>
      <t>行政单位医疗</t>
    </r>
  </si>
  <si>
    <r>
      <rPr>
        <sz val="9"/>
        <rFont val="Arial"/>
        <charset val="134"/>
      </rPr>
      <t>  </t>
    </r>
    <r>
      <rPr>
        <sz val="9"/>
        <rFont val="方正仿宋_GBK"/>
        <charset val="134"/>
      </rPr>
      <t>2101102</t>
    </r>
  </si>
  <si>
    <r>
      <rPr>
        <sz val="9"/>
        <rFont val="Arial"/>
        <charset val="134"/>
      </rPr>
      <t>  </t>
    </r>
    <r>
      <rPr>
        <sz val="9"/>
        <rFont val="方正仿宋_GBK"/>
        <charset val="134"/>
      </rPr>
      <t>事业单位医疗</t>
    </r>
  </si>
  <si>
    <r>
      <rPr>
        <sz val="9"/>
        <rFont val="Arial"/>
        <charset val="134"/>
      </rPr>
      <t> </t>
    </r>
    <r>
      <rPr>
        <sz val="9"/>
        <rFont val="方正仿宋_GBK"/>
        <charset val="134"/>
      </rPr>
      <t>22102</t>
    </r>
  </si>
  <si>
    <r>
      <rPr>
        <sz val="9"/>
        <rFont val="Arial"/>
        <charset val="134"/>
      </rPr>
      <t> </t>
    </r>
    <r>
      <rPr>
        <sz val="9"/>
        <rFont val="方正仿宋_GBK"/>
        <charset val="134"/>
      </rPr>
      <t>住房改革支出</t>
    </r>
  </si>
  <si>
    <r>
      <rPr>
        <sz val="9"/>
        <rFont val="Arial"/>
        <charset val="134"/>
      </rPr>
      <t>  </t>
    </r>
    <r>
      <rPr>
        <sz val="9"/>
        <rFont val="方正仿宋_GBK"/>
        <charset val="134"/>
      </rPr>
      <t>2210201</t>
    </r>
  </si>
  <si>
    <r>
      <rPr>
        <sz val="9"/>
        <rFont val="Arial"/>
        <charset val="134"/>
      </rPr>
      <t>  </t>
    </r>
    <r>
      <rPr>
        <sz val="9"/>
        <rFont val="方正仿宋_GBK"/>
        <charset val="134"/>
      </rPr>
      <t>住房公积金</t>
    </r>
  </si>
  <si>
    <t>表八</t>
  </si>
  <si>
    <t>部门支出总表</t>
  </si>
  <si>
    <t>基本支出</t>
  </si>
  <si>
    <t>项目支出</t>
  </si>
  <si>
    <r>
      <rPr>
        <sz val="12"/>
        <rFont val="Arial"/>
        <charset val="134"/>
      </rPr>
      <t> </t>
    </r>
    <r>
      <rPr>
        <sz val="12"/>
        <rFont val="方正仿宋_GBK"/>
        <charset val="134"/>
      </rPr>
      <t>20501</t>
    </r>
  </si>
  <si>
    <r>
      <rPr>
        <sz val="12"/>
        <rFont val="Arial"/>
        <charset val="134"/>
      </rPr>
      <t> </t>
    </r>
    <r>
      <rPr>
        <sz val="12"/>
        <rFont val="方正仿宋_GBK"/>
        <charset val="134"/>
      </rPr>
      <t>教育管理事务</t>
    </r>
  </si>
  <si>
    <r>
      <rPr>
        <sz val="12"/>
        <rFont val="Arial"/>
        <charset val="134"/>
      </rPr>
      <t>  </t>
    </r>
    <r>
      <rPr>
        <sz val="12"/>
        <rFont val="方正仿宋_GBK"/>
        <charset val="134"/>
      </rPr>
      <t>2050101</t>
    </r>
  </si>
  <si>
    <r>
      <rPr>
        <sz val="12"/>
        <rFont val="Arial"/>
        <charset val="134"/>
      </rPr>
      <t>  </t>
    </r>
    <r>
      <rPr>
        <sz val="12"/>
        <rFont val="方正仿宋_GBK"/>
        <charset val="134"/>
      </rPr>
      <t>行政运行</t>
    </r>
  </si>
  <si>
    <r>
      <rPr>
        <sz val="12"/>
        <rFont val="Arial"/>
        <charset val="134"/>
      </rPr>
      <t>  </t>
    </r>
    <r>
      <rPr>
        <sz val="12"/>
        <rFont val="方正仿宋_GBK"/>
        <charset val="134"/>
      </rPr>
      <t>2050102</t>
    </r>
  </si>
  <si>
    <r>
      <rPr>
        <sz val="12"/>
        <rFont val="Arial"/>
        <charset val="134"/>
      </rPr>
      <t>  </t>
    </r>
    <r>
      <rPr>
        <sz val="12"/>
        <rFont val="方正仿宋_GBK"/>
        <charset val="134"/>
      </rPr>
      <t>一般行政管理事务</t>
    </r>
  </si>
  <si>
    <r>
      <rPr>
        <sz val="12"/>
        <rFont val="Arial"/>
        <charset val="134"/>
      </rPr>
      <t>  </t>
    </r>
    <r>
      <rPr>
        <sz val="12"/>
        <rFont val="方正仿宋_GBK"/>
        <charset val="134"/>
      </rPr>
      <t>2050199</t>
    </r>
  </si>
  <si>
    <r>
      <rPr>
        <sz val="12"/>
        <rFont val="Arial"/>
        <charset val="134"/>
      </rPr>
      <t>  </t>
    </r>
    <r>
      <rPr>
        <sz val="12"/>
        <rFont val="方正仿宋_GBK"/>
        <charset val="134"/>
      </rPr>
      <t>其他教育管理事务支出</t>
    </r>
  </si>
  <si>
    <r>
      <rPr>
        <sz val="12"/>
        <rFont val="Arial"/>
        <charset val="134"/>
      </rPr>
      <t> </t>
    </r>
    <r>
      <rPr>
        <sz val="12"/>
        <rFont val="方正仿宋_GBK"/>
        <charset val="134"/>
      </rPr>
      <t>20502</t>
    </r>
  </si>
  <si>
    <r>
      <rPr>
        <sz val="12"/>
        <rFont val="Arial"/>
        <charset val="134"/>
      </rPr>
      <t> </t>
    </r>
    <r>
      <rPr>
        <sz val="12"/>
        <rFont val="方正仿宋_GBK"/>
        <charset val="134"/>
      </rPr>
      <t>普通教育</t>
    </r>
  </si>
  <si>
    <r>
      <rPr>
        <sz val="12"/>
        <rFont val="Arial"/>
        <charset val="134"/>
      </rPr>
      <t>  </t>
    </r>
    <r>
      <rPr>
        <sz val="12"/>
        <rFont val="方正仿宋_GBK"/>
        <charset val="134"/>
      </rPr>
      <t>2050201</t>
    </r>
  </si>
  <si>
    <r>
      <rPr>
        <sz val="12"/>
        <rFont val="Arial"/>
        <charset val="134"/>
      </rPr>
      <t>  </t>
    </r>
    <r>
      <rPr>
        <sz val="12"/>
        <rFont val="方正仿宋_GBK"/>
        <charset val="134"/>
      </rPr>
      <t>学前教育</t>
    </r>
  </si>
  <si>
    <r>
      <rPr>
        <sz val="12"/>
        <rFont val="Arial"/>
        <charset val="134"/>
      </rPr>
      <t>  </t>
    </r>
    <r>
      <rPr>
        <sz val="12"/>
        <rFont val="方正仿宋_GBK"/>
        <charset val="134"/>
      </rPr>
      <t>2050202</t>
    </r>
  </si>
  <si>
    <r>
      <rPr>
        <sz val="12"/>
        <rFont val="Arial"/>
        <charset val="134"/>
      </rPr>
      <t>  </t>
    </r>
    <r>
      <rPr>
        <sz val="12"/>
        <rFont val="方正仿宋_GBK"/>
        <charset val="134"/>
      </rPr>
      <t>小学教育</t>
    </r>
  </si>
  <si>
    <r>
      <rPr>
        <sz val="12"/>
        <rFont val="Arial"/>
        <charset val="134"/>
      </rPr>
      <t>  </t>
    </r>
    <r>
      <rPr>
        <sz val="12"/>
        <rFont val="方正仿宋_GBK"/>
        <charset val="134"/>
      </rPr>
      <t>2050203</t>
    </r>
  </si>
  <si>
    <r>
      <rPr>
        <sz val="12"/>
        <rFont val="Arial"/>
        <charset val="134"/>
      </rPr>
      <t>  </t>
    </r>
    <r>
      <rPr>
        <sz val="12"/>
        <rFont val="方正仿宋_GBK"/>
        <charset val="134"/>
      </rPr>
      <t>初中教育</t>
    </r>
  </si>
  <si>
    <r>
      <rPr>
        <sz val="12"/>
        <rFont val="Arial"/>
        <charset val="134"/>
      </rPr>
      <t>  </t>
    </r>
    <r>
      <rPr>
        <sz val="12"/>
        <rFont val="方正仿宋_GBK"/>
        <charset val="134"/>
      </rPr>
      <t>2050204</t>
    </r>
  </si>
  <si>
    <r>
      <rPr>
        <sz val="12"/>
        <rFont val="Arial"/>
        <charset val="134"/>
      </rPr>
      <t>  </t>
    </r>
    <r>
      <rPr>
        <sz val="12"/>
        <rFont val="方正仿宋_GBK"/>
        <charset val="134"/>
      </rPr>
      <t>高中教育</t>
    </r>
  </si>
  <si>
    <t>`</t>
  </si>
  <si>
    <r>
      <rPr>
        <sz val="12"/>
        <rFont val="Arial"/>
        <charset val="134"/>
      </rPr>
      <t> </t>
    </r>
    <r>
      <rPr>
        <sz val="12"/>
        <rFont val="方正仿宋_GBK"/>
        <charset val="134"/>
      </rPr>
      <t>20503</t>
    </r>
  </si>
  <si>
    <r>
      <rPr>
        <sz val="12"/>
        <rFont val="Arial"/>
        <charset val="134"/>
      </rPr>
      <t> </t>
    </r>
    <r>
      <rPr>
        <sz val="12"/>
        <rFont val="方正仿宋_GBK"/>
        <charset val="134"/>
      </rPr>
      <t>职业教育</t>
    </r>
  </si>
  <si>
    <r>
      <rPr>
        <sz val="12"/>
        <rFont val="Arial"/>
        <charset val="134"/>
      </rPr>
      <t>  </t>
    </r>
    <r>
      <rPr>
        <sz val="12"/>
        <rFont val="方正仿宋_GBK"/>
        <charset val="134"/>
      </rPr>
      <t>2050302</t>
    </r>
  </si>
  <si>
    <r>
      <rPr>
        <sz val="12"/>
        <rFont val="Arial"/>
        <charset val="134"/>
      </rPr>
      <t>  </t>
    </r>
    <r>
      <rPr>
        <sz val="12"/>
        <rFont val="方正仿宋_GBK"/>
        <charset val="134"/>
      </rPr>
      <t>中等职业教育</t>
    </r>
  </si>
  <si>
    <r>
      <rPr>
        <sz val="12"/>
        <rFont val="Arial"/>
        <charset val="134"/>
      </rPr>
      <t> </t>
    </r>
    <r>
      <rPr>
        <sz val="12"/>
        <rFont val="方正仿宋_GBK"/>
        <charset val="134"/>
      </rPr>
      <t>20508</t>
    </r>
  </si>
  <si>
    <r>
      <rPr>
        <sz val="12"/>
        <rFont val="Arial"/>
        <charset val="134"/>
      </rPr>
      <t> </t>
    </r>
    <r>
      <rPr>
        <sz val="12"/>
        <rFont val="方正仿宋_GBK"/>
        <charset val="134"/>
      </rPr>
      <t>进修及培训</t>
    </r>
  </si>
  <si>
    <r>
      <rPr>
        <sz val="12"/>
        <rFont val="Arial"/>
        <charset val="134"/>
      </rPr>
      <t>  </t>
    </r>
    <r>
      <rPr>
        <sz val="12"/>
        <rFont val="方正仿宋_GBK"/>
        <charset val="134"/>
      </rPr>
      <t>2050801</t>
    </r>
  </si>
  <si>
    <r>
      <rPr>
        <sz val="12"/>
        <rFont val="Arial"/>
        <charset val="134"/>
      </rPr>
      <t>  </t>
    </r>
    <r>
      <rPr>
        <sz val="12"/>
        <rFont val="方正仿宋_GBK"/>
        <charset val="134"/>
      </rPr>
      <t>教师进修</t>
    </r>
  </si>
  <si>
    <r>
      <rPr>
        <sz val="12"/>
        <rFont val="Arial"/>
        <charset val="134"/>
      </rPr>
      <t> </t>
    </r>
    <r>
      <rPr>
        <sz val="12"/>
        <rFont val="方正仿宋_GBK"/>
        <charset val="134"/>
      </rPr>
      <t>20599</t>
    </r>
  </si>
  <si>
    <r>
      <rPr>
        <sz val="12"/>
        <rFont val="Arial"/>
        <charset val="134"/>
      </rPr>
      <t> </t>
    </r>
    <r>
      <rPr>
        <sz val="12"/>
        <rFont val="方正仿宋_GBK"/>
        <charset val="134"/>
      </rPr>
      <t>其他教育支出</t>
    </r>
  </si>
  <si>
    <r>
      <rPr>
        <sz val="12"/>
        <rFont val="Arial"/>
        <charset val="134"/>
      </rPr>
      <t>  </t>
    </r>
    <r>
      <rPr>
        <sz val="12"/>
        <rFont val="方正仿宋_GBK"/>
        <charset val="134"/>
      </rPr>
      <t>2059999</t>
    </r>
  </si>
  <si>
    <r>
      <rPr>
        <sz val="12"/>
        <rFont val="Arial"/>
        <charset val="134"/>
      </rPr>
      <t>  </t>
    </r>
    <r>
      <rPr>
        <sz val="12"/>
        <rFont val="方正仿宋_GBK"/>
        <charset val="134"/>
      </rPr>
      <t>其他教育支出</t>
    </r>
  </si>
  <si>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</si>
  <si>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</si>
  <si>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2080501</t>
    </r>
  </si>
  <si>
    <r>
      <rPr>
        <sz val="12"/>
        <rFont val="Arial"/>
        <charset val="134"/>
      </rPr>
      <t>  </t>
    </r>
    <r>
      <rPr>
        <sz val="12"/>
        <rFont val="方正仿宋_GBK"/>
        <charset val="134"/>
      </rPr>
      <t>行政单位离退休</t>
    </r>
  </si>
  <si>
    <r>
      <rPr>
        <sz val="12"/>
        <rFont val="Arial"/>
        <charset val="134"/>
      </rPr>
      <t>  </t>
    </r>
    <r>
      <rPr>
        <sz val="12"/>
        <rFont val="方正仿宋_GBK"/>
        <charset val="134"/>
      </rPr>
      <t>2080502</t>
    </r>
  </si>
  <si>
    <r>
      <rPr>
        <sz val="12"/>
        <rFont val="Arial"/>
        <charset val="134"/>
      </rPr>
      <t>  </t>
    </r>
    <r>
      <rPr>
        <sz val="12"/>
        <rFont val="方正仿宋_GBK"/>
        <charset val="134"/>
      </rPr>
      <t>事业单位离退休</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</si>
  <si>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</si>
  <si>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</si>
  <si>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</si>
  <si>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</si>
  <si>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r>
      <rPr>
        <sz val="12"/>
        <rFont val="Arial"/>
        <charset val="134"/>
      </rPr>
      <t>  </t>
    </r>
    <r>
      <rPr>
        <sz val="12"/>
        <rFont val="方正仿宋_GBK"/>
        <charset val="134"/>
      </rPr>
      <t>2080599</t>
    </r>
  </si>
  <si>
    <r>
      <rPr>
        <sz val="12"/>
        <rFont val="Arial"/>
        <charset val="134"/>
      </rPr>
      <t>  </t>
    </r>
    <r>
      <rPr>
        <sz val="12"/>
        <rFont val="方正仿宋_GBK"/>
        <charset val="134"/>
      </rPr>
      <t>其他行政事业单位养老支出</t>
    </r>
  </si>
  <si>
    <r>
      <rPr>
        <sz val="12"/>
        <rFont val="Arial"/>
        <charset val="134"/>
      </rPr>
      <t> </t>
    </r>
    <r>
      <rPr>
        <sz val="12"/>
        <rFont val="方正仿宋_GBK"/>
        <charset val="134"/>
      </rPr>
      <t>20899</t>
    </r>
  </si>
  <si>
    <r>
      <rPr>
        <sz val="12"/>
        <rFont val="Arial"/>
        <charset val="134"/>
      </rPr>
      <t> </t>
    </r>
    <r>
      <rPr>
        <sz val="12"/>
        <rFont val="方正仿宋_GBK"/>
        <charset val="134"/>
      </rPr>
      <t>其他社会保障和就业支出</t>
    </r>
  </si>
  <si>
    <r>
      <rPr>
        <sz val="12"/>
        <rFont val="Arial"/>
        <charset val="134"/>
      </rPr>
      <t>  </t>
    </r>
    <r>
      <rPr>
        <sz val="12"/>
        <rFont val="方正仿宋_GBK"/>
        <charset val="134"/>
      </rPr>
      <t>2089999</t>
    </r>
  </si>
  <si>
    <r>
      <rPr>
        <sz val="12"/>
        <rFont val="Arial"/>
        <charset val="134"/>
      </rPr>
      <t>  </t>
    </r>
    <r>
      <rPr>
        <sz val="12"/>
        <rFont val="方正仿宋_GBK"/>
        <charset val="134"/>
      </rPr>
      <t>其他社会保障和就业支出</t>
    </r>
  </si>
  <si>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</si>
  <si>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</si>
  <si>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2101101</t>
    </r>
  </si>
  <si>
    <r>
      <rPr>
        <sz val="12"/>
        <rFont val="Arial"/>
        <charset val="134"/>
      </rPr>
      <t>  </t>
    </r>
    <r>
      <rPr>
        <sz val="12"/>
        <rFont val="方正仿宋_GBK"/>
        <charset val="134"/>
      </rPr>
      <t>行政单位医疗</t>
    </r>
  </si>
  <si>
    <r>
      <rPr>
        <sz val="12"/>
        <rFont val="Arial"/>
        <charset val="134"/>
      </rPr>
      <t>  </t>
    </r>
    <r>
      <rPr>
        <sz val="12"/>
        <rFont val="方正仿宋_GBK"/>
        <charset val="134"/>
      </rPr>
      <t>2101102</t>
    </r>
  </si>
  <si>
    <r>
      <rPr>
        <sz val="12"/>
        <rFont val="Arial"/>
        <charset val="134"/>
      </rPr>
      <t>  </t>
    </r>
    <r>
      <rPr>
        <sz val="12"/>
        <rFont val="方正仿宋_GBK"/>
        <charset val="134"/>
      </rPr>
      <t>事业单位医疗</t>
    </r>
  </si>
  <si>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</si>
  <si>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</si>
  <si>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</si>
  <si>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</si>
  <si>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表九</t>
  </si>
  <si>
    <t>政府采购预算明细表</t>
  </si>
  <si>
    <t>项目编号</t>
  </si>
  <si>
    <t>A</t>
  </si>
  <si>
    <t>货物</t>
  </si>
  <si>
    <t>C</t>
  </si>
  <si>
    <t>服务</t>
  </si>
  <si>
    <t>部门整体绩效目标表</t>
  </si>
  <si>
    <t>业务主管部门</t>
  </si>
  <si>
    <t>重庆市沙坪坝区教育委员会　</t>
  </si>
  <si>
    <t>部门支出预算总量（万元）</t>
  </si>
  <si>
    <t>当年整体绩效目标</t>
  </si>
  <si>
    <r>
      <rPr>
        <sz val="11"/>
        <color rgb="FF000000"/>
        <rFont val="宋体"/>
        <charset val="1"/>
        <scheme val="minor"/>
      </rPr>
      <t xml:space="preserve">    </t>
    </r>
    <r>
      <rPr>
        <sz val="11"/>
        <color rgb="FF000000"/>
        <rFont val="方正仿宋_GBK"/>
        <charset val="1"/>
      </rPr>
      <t>沙坪坝区将深入贯彻落实党的二十大和二十届二中、三中全会精神，把习近平总书记关于教育的重要论述作为办人民满意教育的根本遵循，全面贯彻党的教育方针，落实立德树人根本任务，始终坚持从政治上看教育、从民生抓教育、从规律上办教育，持续擦亮沙磁教育金字招牌，办好人民满意的教育。坚持“</t>
    </r>
    <r>
      <rPr>
        <sz val="11"/>
        <color rgb="FF000000"/>
        <rFont val="宋体"/>
        <charset val="1"/>
      </rPr>
      <t>11451</t>
    </r>
    <r>
      <rPr>
        <sz val="11"/>
        <color rgb="FF000000"/>
        <rFont val="方正仿宋_GBK"/>
        <charset val="1"/>
      </rPr>
      <t>”工作思路，以教育高质量发展为目标，以优质均衡发展为主线，深化“集群化办学、教育教学、教育评价、教育数字化”四项改革，实施“学校布局提升、师资能力提升、‘双减’成效巩固、科学教育赋能、学生健康成长呵护”五大行动，以党的领导为根本保证。精准研判学龄人口变化趋势，优化学校建设和布局，实施“人口</t>
    </r>
    <r>
      <rPr>
        <sz val="11"/>
        <color rgb="FF000000"/>
        <rFont val="宋体"/>
        <charset val="1"/>
      </rPr>
      <t>+</t>
    </r>
    <r>
      <rPr>
        <sz val="11"/>
        <color rgb="FF000000"/>
        <rFont val="方正仿宋_GBK"/>
        <charset val="1"/>
      </rPr>
      <t>学位”供给改革，建立更加灵活、高效、精准的供给机制。引入东部主城优质教育资源进驻重庆科学城、国际物流城、井双新城、上新新城，办好群众身边的新优质学校，大力促进教育发展成果更多更公平惠及师生家长。扎实推进基础教育“规范管理年”和义务教育阳光招生专项行动。坚持五育并举，促进学生知行合一、全面发展，坚持遵循教育规律，杜绝基础教育领域存在的违法违规、违背教育规律和教育功利化短视化行为。抓实义务教育教学改革实验区建设，找准国家课程落地突破点。以数字化赋能教育高质量发展，创新人工智能赋能“教、研、培、评”的教师队伍建设模式，探索数字技术与学习活动深度融合。着力提升沙磁“名师、名校长”影响力，实施教育家精神铸魂强师行动，建立分层分类培养体系，健全专业成长良性运行、激励表彰机制。加强师德师风建设，深入推进师德涵养区建设，努力建设一支师德高尚、业务精湛、结构合理、充满活力的高素质专业化教师队伍。着力提升沙磁教育影响力，推动学校集群化办学向“教共体”模式迭代升级，探索跨区域“教共体”建设，不断加强地域、校际交流合作。　</t>
    </r>
  </si>
  <si>
    <t>绩效指标</t>
  </si>
  <si>
    <t>指标</t>
  </si>
  <si>
    <t>指标权重</t>
  </si>
  <si>
    <t>计量单位</t>
  </si>
  <si>
    <t>指标性质</t>
  </si>
  <si>
    <t>指标值</t>
  </si>
  <si>
    <t>义务教育阶段学校覆盖率</t>
  </si>
  <si>
    <t>%</t>
  </si>
  <si>
    <t>＝</t>
  </si>
  <si>
    <t>义务教育社会认可度</t>
  </si>
  <si>
    <t>≥</t>
  </si>
  <si>
    <t>随迁子女就近入学比例</t>
  </si>
  <si>
    <t>残疾儿童少年义务教育入学率</t>
  </si>
  <si>
    <t>区内小学义务教育优质均衡校际差异系数</t>
  </si>
  <si>
    <t>≤</t>
  </si>
  <si>
    <t>区内初中义务教育优质均衡校际差异系数</t>
  </si>
  <si>
    <t>普惠性幼儿园覆盖率</t>
  </si>
  <si>
    <t>教师资格证持证率</t>
  </si>
  <si>
    <t>学生教室空调配备率</t>
  </si>
  <si>
    <t>资助政策知晓率</t>
  </si>
  <si>
    <t>部门专项绩效目标申报表</t>
  </si>
  <si>
    <t>专项资金名称</t>
  </si>
  <si>
    <t>保民生生均公用经费</t>
  </si>
  <si>
    <r>
      <rPr>
        <sz val="10"/>
        <color indexed="8"/>
        <rFont val="宋体"/>
        <charset val="1"/>
        <scheme val="minor"/>
      </rPr>
      <t>2025</t>
    </r>
    <r>
      <rPr>
        <sz val="10"/>
        <color indexed="8"/>
        <rFont val="方正仿宋_GBK"/>
        <charset val="1"/>
      </rPr>
      <t>年预算</t>
    </r>
  </si>
  <si>
    <t>区级支出</t>
  </si>
  <si>
    <t>补助街镇</t>
  </si>
  <si>
    <t>项目概况</t>
  </si>
  <si>
    <t>为保障学校最基本运转，结合“三保”民生项目范围，需对全区的城乡义务教育阶段学校安排学生公用经费。2025年共涉及学校77所，涉及学生118364名，共需安排预算资金20324.34万元。</t>
  </si>
  <si>
    <t>立项依据</t>
  </si>
  <si>
    <t>《重庆市财政局 重庆市教育委员会 关于下达2024年城乡义务教育补助经费预算的通知》渝财教〔2024〕30号
《重庆市沙坪坝区财政局 重庆市沙坪坝区教育委员会 关于印发2024年沙坪坝区教育委员会基层单位基本支出预算编制政策及口径说明的通知》沙财政发〔2023〕147号</t>
  </si>
  <si>
    <t>当年绩效目标</t>
  </si>
  <si>
    <t>及时安排并下达学生公用经费指标，维持学校教育教学最基本运转。</t>
  </si>
  <si>
    <t>小学公用经费标准</t>
  </si>
  <si>
    <t>元/生.年</t>
  </si>
  <si>
    <t>中学公用经费标准</t>
  </si>
  <si>
    <t>受益学生数量</t>
  </si>
  <si>
    <t>人</t>
  </si>
  <si>
    <t>义务教育阶段学校标准化覆盖率</t>
  </si>
  <si>
    <t>特殊教育学生公用经费标准</t>
  </si>
  <si>
    <t>学前教育幼儿资助</t>
  </si>
  <si>
    <t>1.落实党的二十大精神强化学前教育普惠发展，对沙坪坝区普惠性幼儿园拨付生均公用经费，以促进普惠性幼儿园日常运转保障工作，提高普惠性幼儿园保教质量，改善普惠性幼儿园设施设备等办园条件。
2.基础教育学前家庭经济困难学生资助约560.58万元，需区县配套约511.58万元。</t>
  </si>
  <si>
    <t>1.《中共中央国务院关于学前教育深化改革规范发展的若干意见》；
2.教育部关于印发《县域学前教育普及普惠督导评估办法》的通知（教督〔2020〕1号）；
3.《关于调整我市普惠性幼儿园生均公用经费财政补助标准的通知》（渝财教〔2016〕224号）；
4.《重庆市教育委员会等七部门关于印发重庆市第二期特殊教育提升计划实施方案（2017—2020年）的通知》（渝教基发〔2018〕4号）；
5.重庆市教委关于重申基础教育和中等职业学校国家资助有关政策的通知（渝教材函〔2017〕29号 。</t>
  </si>
  <si>
    <t>1.普惠性幼儿园覆盖率达到91%；
2.二级及以上幼儿园占比达到84%；
3.全区幼儿园教师资格证持证率达到100%；
4.全面及时落实学生资助政策，做好精准资助，做到应助尽助，实现资助育人。</t>
  </si>
  <si>
    <t>二级及以上幼儿园占比</t>
  </si>
  <si>
    <t>群众满意度</t>
  </si>
  <si>
    <t>学前享受资助人数</t>
  </si>
  <si>
    <t>学前资助标准</t>
  </si>
  <si>
    <t>元/人年</t>
  </si>
  <si>
    <t>幼儿园玩教具配备达标率</t>
  </si>
  <si>
    <t>办园条件达标幼儿园比例</t>
  </si>
  <si>
    <t>补助民办普惠幼儿园数量</t>
  </si>
  <si>
    <t>所</t>
  </si>
  <si>
    <t>家庭经济困难学生生活补助</t>
  </si>
  <si>
    <t>基础教育（义务教育）家庭经济困难学生资助约314.49万元，需区县配套约136.87万元</t>
  </si>
  <si>
    <t xml:space="preserve">重庆市财政局 重庆市教育委员会关于下达2024年城乡义务教育补助经费预算的通知（渝教材〔2024〕30号）   </t>
  </si>
  <si>
    <t>预计资助义务教育阶段约3824人，约314.49万元。</t>
  </si>
  <si>
    <t>义务教育初中寄宿生受资助标准</t>
  </si>
  <si>
    <t>义务教育初中非寄宿生受资助标准</t>
  </si>
  <si>
    <t>义务教育小学非寄宿生受资助标准</t>
  </si>
  <si>
    <t>义务教育受资助人数</t>
  </si>
  <si>
    <t>普通高中学生资助</t>
  </si>
  <si>
    <t>基础教育高中家庭经济困难学生资助约448.56万元，需区县配套约71.76万元</t>
  </si>
  <si>
    <t xml:space="preserve">重庆市财政局 重庆市教育委员会关于下达2024年城乡义务教育补助经费预算的通知（渝教材〔2024〕30号）  </t>
  </si>
  <si>
    <t>预计资助普通高中学生资助约1869人，约448.56万元。</t>
  </si>
  <si>
    <t>高中受资助人数</t>
  </si>
  <si>
    <t>高中助学金标准</t>
  </si>
  <si>
    <t>高中免学费标准</t>
  </si>
  <si>
    <t>中职教育学生资助</t>
  </si>
  <si>
    <t>1.贯彻党的二十大精神，根据党中央、教育部、市教委要求，巩固职业教育类型地位，推动我区中职学校高质量发展。
2.中职教育免学费、国家助学金和免住宿费约6915.09万元。办理生源地贷款约1310万元，需区县配套约632.22万元。</t>
  </si>
  <si>
    <t>1.《中华人民共和国职业教育法》；2.《国家发展改革委等部门关于印发〈职业教育产教融合赋能提升行动实施方案（2023—2025年）〉的通知》（发改社会〔2023〕699号）；3.《重庆市财政局 重庆市教育委员会关于提高中等职业技术学校生均公用经费财政拨款标准的通知》（渝财教〔2021〕131号）；4.重庆市教委关于重申基础教育和中等职业学校国家资助有关政策的通知（渝教材函〔2017〕29号）。</t>
  </si>
  <si>
    <t>1.严格学生指纹、人脸考勤，并按照医药卫生类800元/生.年、理工类700元/生.年、其他类600元/生.年的标准，拨付生均公用经费。
2.预计资助中等职业学校免学费、国家助学金和免住宿费资助3万人左右，约6915.09万元。办理生源地贷款约924人，约1310万元。</t>
  </si>
  <si>
    <t>医药卫生类公用经费标准</t>
  </si>
  <si>
    <t>理工类公用经费标准</t>
  </si>
  <si>
    <t>其他类公用经费标准</t>
  </si>
  <si>
    <t>中职教育受资助学生人数</t>
  </si>
  <si>
    <t>中职教育免学费标准</t>
  </si>
  <si>
    <t>中职教育助学金标准</t>
  </si>
  <si>
    <t>中职教育免住宿费标准</t>
  </si>
  <si>
    <t>生源地贷款学生人数</t>
  </si>
  <si>
    <t>农村义务教育学生营养改善计划</t>
  </si>
  <si>
    <t>区教委根据市教委相关文件，结合我区实际，按照“该保障，不提标”的原则，继续实施“爱心午餐”这一兜底项目，确保建卡贫困家庭等8类学生真正享受免费爱心午餐，确有困难的学生经自主申报、学校调查审核，参照“爱心午餐”标准执行。</t>
  </si>
  <si>
    <t>1.《关于进一步做好学生营养改善计划相关工作的请示》（沙教委文〔2020〕9号）；
2.区领导批示。</t>
  </si>
  <si>
    <t>惠及委属义务教育阶段的所有学校符合条件的贫困家庭学生，逐步实现贫困家庭学生从“吃得饱”到“吃得好”。</t>
  </si>
  <si>
    <t>补助标准</t>
  </si>
  <si>
    <t>元/人.天</t>
  </si>
  <si>
    <t>项目实施及时率</t>
  </si>
  <si>
    <t>政策知晓率</t>
  </si>
  <si>
    <t xml:space="preserve"> 
%</t>
  </si>
  <si>
    <t>师生对各项活动的满意度</t>
  </si>
  <si>
    <t>受益学生人数</t>
  </si>
  <si>
    <t>申报受益率</t>
  </si>
  <si>
    <t>类行政人员补助——校园安保人员</t>
  </si>
  <si>
    <t>为确保校园安保队伍稳定，保障校园安全，按照重庆市人民政府办公厅《关于进一步加强中小学幼儿园安全工作的通知》（渝府办发〔2018〕160号）以及《中华人民共和国国家标准中小学、幼儿园安全防范要求（2022年）》中对校园人防建设的要求，区教委通过购买服务的方式，为委属公办校及民办校配齐配足专业保安人员1067人，其中公办校保安793名，所需经费约3693万（3880.77元*12月*792人）；民办校保安274名，所需经费约386万（1175元*12月*274人），以上两项经费合计约4079万元。</t>
  </si>
  <si>
    <t>重庆市人民政府办公厅《关于进一步加强中小学幼儿园安全工作的通知》（渝府办发〔2018〕160号）
（市政府对区政府的工作考核，市教委对各区县校园安全4个100%建设进行打分）</t>
  </si>
  <si>
    <t>1、按照渝府办发〔2018〕160号文件要求的标准，配齐配足校园保安，按月按时发放793名公办校保安工资及274名民办校保安财政补贴，夯实校园安保人防力量基础，维护全区师生生命财产安全和校园平安稳定；
2、确保市政府对各区县政府、市教委对各区县教育行政部门的年度考核中，关于夯实校园安全基层基础“人防、物防、技防”要求的“4个100%建设”通过（校园保安配备、校园封闭式管理、一键报警器和视频监控接警、“护学岗”配备全部100%达标）；
3、实现校园安全公共案（事）件“零目标”，切实有力提升全区在校师生安全感。</t>
  </si>
  <si>
    <t>校园保安配备率</t>
  </si>
  <si>
    <t>学校护学岗配备率</t>
  </si>
  <si>
    <t>保障寄宿制学校数量</t>
  </si>
  <si>
    <t>保障学校数量</t>
  </si>
  <si>
    <t>配备校园保安数量</t>
  </si>
  <si>
    <t>校园安全公共案（事）件发生率</t>
  </si>
  <si>
    <t>学校满意度</t>
  </si>
  <si>
    <t>类行政人员补助——遗属生活困难补助</t>
  </si>
  <si>
    <t>解决71名困难遗属生活补助。</t>
  </si>
  <si>
    <t>《重庆市人力资源和社会保障局重庆市财政局关于完善机关事业单位工作人员遗属生活困难补助政策的通知》渝人社发〔2018〕238号</t>
  </si>
  <si>
    <t>持续做好71名困难遗属生活补助兑现工作。</t>
  </si>
  <si>
    <t>遗属生活困难补助人数</t>
  </si>
  <si>
    <t>困难补助月标准</t>
  </si>
  <si>
    <t>元</t>
  </si>
  <si>
    <t>兑现及时率</t>
  </si>
  <si>
    <t>应助未助引发舆情</t>
  </si>
  <si>
    <t>件</t>
  </si>
  <si>
    <t>受助人员满意度</t>
  </si>
  <si>
    <t>其他——原民办教师养老和医疗补助</t>
  </si>
  <si>
    <t>解决约206名原民办教师养老保险和医疗补助</t>
  </si>
  <si>
    <t>《关于原民办教师养老和医疗补助的通知》（渝教人〔2013〕13号）</t>
  </si>
  <si>
    <t>持续做好约206名原民办教师养老保险和医疗补助工作。</t>
  </si>
  <si>
    <t>补助人数</t>
  </si>
  <si>
    <t>任教服务年医疗保险补助标准</t>
  </si>
  <si>
    <t>任教服务年养老保险补助标准</t>
  </si>
  <si>
    <t>维护教育系统安全稳定</t>
  </si>
  <si>
    <t>定性</t>
  </si>
  <si>
    <t>良</t>
  </si>
  <si>
    <t>受益群众满意度</t>
  </si>
  <si>
    <t>行政办公租房</t>
  </si>
  <si>
    <t>1.南渝中学：10688285.52元
①重庆瑞璟城市更新建设有限责任公司，租用面积1287.69平方米，租赁单价504元/平方米·年，合计金额648995.76元；
②重庆市沙坪坝区瑞教文化发展股份有限公司，租用面积171.2平方米，租赁单价216元/平方米·年，合计金额36979.2元；
③重庆瑞璟城市更新建设有限责任公司，租用面积35269.66平方米，租赁单价216元/平方米·年，合计金额7618246.56元；
④重庆市测绘科学技术研究院，租用面积7046.88平方米，租赁单价360元/平方米·年，2025年度租赁10个月，合计金额2384064元；
2.凤鸣山中学：重庆瑞璟城市更新建设有限责任公司，校舍面积66,128.08平方米，租赁单价240元/平方米·年，合计金额15870739.2元；
3.凤鸣山小学：重庆瑞璟城市更新建设有限责任公司，校舍面积10,147.26平方米，租赁单价240元/平方米·年，合计金额2435342.4元；
4.树人小学：重庆瑞璟城市更新建设有限责任公司，校舍面积3,000.00平方米，租赁单价240元/平方米·年，合计金额720000元；（新增）
5.沙小幼儿园：重庆迈瑞城市建设投资有限责任公司，校舍面积1,000.00平方米，租赁单价约50.4元/平方米·年，合计金额50,000.00元；（新增）
6.五云实验学校：重庆渝欧公租房投资建设有限责任公司，校舍面积30,100.60平方米，租赁单价240元/平方米·年，合计金额7224144元；（新增）
7.沙小图新小学：重庆国际物流枢纽园区建设有限责任公司，校舍面积33,996.78平方米，租赁单价420元/平方米·年，合计金额14278600元。（新增）</t>
  </si>
  <si>
    <t xml:space="preserve"> 沙国资发〔2024〕39号关于印发《沙坪坝区国有资产盘活增效管理办法（试行）》的通知</t>
  </si>
  <si>
    <t>保障7所学校办公业务用房正常使用</t>
  </si>
  <si>
    <t>改善办学条件学校所数</t>
  </si>
  <si>
    <t>校舍需求及资金到位率</t>
  </si>
  <si>
    <t>生均校舍面积达标率</t>
  </si>
  <si>
    <t>=</t>
  </si>
  <si>
    <t>师生受益人数</t>
  </si>
  <si>
    <t>人次</t>
  </si>
  <si>
    <t>家长社会满意度</t>
  </si>
  <si>
    <t>信息技术专项</t>
  </si>
  <si>
    <t xml:space="preserve">沙坪坝区教育城域网运维费（216.8万元）：城域网光纤租用项目于2023年6月招标完毕，本项目是我区132所学校光纤专线及互联网出口租用费，依据《沙区教育城域网光纤租用合同》，合同总额为597万元（三年），每年费用为199.00万元；另外机房每年产生的电费16万元；机房UPS电源、空调维保年费1.8万元。
研学实践管理一件事应用开发（91.87万元）：应用针对当前中小学研学实践工作中多部门协同管理机制不完善、审批流程较长、研学过程监管未闭环、数据掌握不精准、运行效率不高等实际问题，围绕企业智能管理、活动智能实施两大目标，设计前置审批、活动申报、活动管理、活动评价、日常监管5个多跨场景，计划开发周期为6个月，实现提升工作效率、增强监管能力、持续提升教育质量等目标。
数字期刊（7万元）：为全区教职员工提供教学、科研、管理领域的论文及期刊服务。采用年度付费模式，所有在教育城域网内的用户可无需额外认证直接访问订阅的内容。此外，还提供了论文检测系统服务，能够有效检查论文内容的原创性，避免学术不端行为。
蓝凌OA（1.5万元）：服务于整个教育系统的文件收发需求，支持公文的高效流转、移动终端上的文件接收与处理、文档的在线阅览与审批功能，以及支持学校向上级机构提交文件，极大提升了办公效率。
数字媒体中心（2万元）：负责已有教育资源的日常管理和维护工作，确保教师能够顺利上传课程资料，并对各类竞赛、直播活动和校园频道的管理使用提供支持，促进优质资源共享与传播。
钉钉专业版（0.98万元）：旨在构建一个高效、安全、智能化的工作环境，不仅强化了组织内部的沟通交流，还通过延长聊天记录保存期限、提高视频会议质量、提供额外1TB的云端存储空间以及优化OA审批流程等一系列增值服务，实现了教育部门与各学校之间的无缝对接与高效协作。
中小学教学设备管理系统（2万元）：作为一套覆盖市、区两个层级的信息管理系统，它主要针对区域内所有义务教育阶段学校的信息化基础设施、实验室等进行科学管理，以提高资源利用效率和服务水平。
沙坪坝区教育智慧云平台（4万元）：构建了一个面向市、区、校三级用户的综合性教育服务平台，包括但不限于学校和个人的空间展示、校本资源库建设、教师备课辅助、线上授课等功能模块。通过实施数据虚拟化围栏技术，我们确保了区内教育资源的安全性和访问权限的有效控制，保障了本地化特色资源的独享性。
</t>
  </si>
  <si>
    <t>1.《重庆市教育委员会关于印发区县教育城域网建设标准和普通中小学“数字校园”建设标准的通知》（渝教基〔2013〕14号）
2.《关于公布第二批进入区县应用“一本账”的区县应用的通知》
3.论文查重检测及期刊服务年费合同
4.蓝凌公文OA代维合同服务年费合同
5.数字媒体中心平台服务年费合同
6.钉钉专业版服务年费合同
7.采购中小学教学设备管理平台运维服务合同
8.教育智慧云平台与钉钉整合服务合同</t>
  </si>
  <si>
    <t>城域网运维：保障全区教育系统应用7*24不间断服务，保障应用数据及网络安全；
研学管理一件事：10月前完成5个多跨场景应用开发，提升工作效率、增强监管能力、持续提升教育质量等，业务线上办理比例达80%，用收集的大量数据，为教委提供全面、准确的决策依据，帮助制定更符合实际、更具前瞻性的政策，打造重庆特有辨识度，建成“研学实践管理一件事”应用，形成先进案例。</t>
  </si>
  <si>
    <t>教育资源使用人次</t>
  </si>
  <si>
    <t>无纸化办公率</t>
  </si>
  <si>
    <t>研学活动参与人次</t>
  </si>
  <si>
    <t>学校覆盖率</t>
  </si>
  <si>
    <t>服务单位满意度</t>
  </si>
  <si>
    <t>教育资源使用单位数</t>
  </si>
  <si>
    <t>学生空调专项</t>
  </si>
  <si>
    <t>1.电力扩容和线路改造1750万元：截至2024年11月，全区公办中小学中，尚有16所老旧学校因建设时间较早，学校电力容量及线路负荷不足导致无法安装空调。拟在2025对16所学校进行电力增容和室内线路改造后安装空调，进一步改善学校办学条件，在重庆夏季气温较高的情况下，给学生创造良好学习环境。
2.空调采购及安装961.48万元
学校教学公共区域空调961.48万元，涉及30所学校。
2024年已完成电力增容和线路改造学校12所（南开小学、阳光家园小学等）、2025年拟完成电力增容和线路改造学校16所（歌乐山小学、新桥小学等）、近年新开办2所学校增班（森林实验圣泉小学、树人和平小学），共计需要3P柜机810台，3P挂机1184台（参照市财政框架协议价格，3P柜机限价5000元、3P挂机限价4700元），总金额预计约961.48万元。</t>
  </si>
  <si>
    <t>1、国务院关于统筹推进县域内城乡义务教育一体化改革发展的若干意见（国发〔2016〕40号）；
2、重庆市教育委员会印发《重庆市义务教育学校教学设备基本配备标准》渝教基〔2013〕49号。</t>
  </si>
  <si>
    <t>1.为29所中小学安装教学区域空调
2.暑期全部完成</t>
  </si>
  <si>
    <t>安装教室数</t>
  </si>
  <si>
    <t>间</t>
  </si>
  <si>
    <t>空调安装验收合格率</t>
  </si>
  <si>
    <t>完成线路改造和电力增容的学校数量</t>
  </si>
  <si>
    <t>工程改造验收合格率</t>
  </si>
  <si>
    <t>国家教育考试办考教务区级配套</t>
  </si>
  <si>
    <t>2025年合计考务费总金额841.12万元，扣除市考院返款考务费359.37万元，实际申请区级配套资金481.75万元。2025年因高新区将开设其辖区考点，不再由沙区承办，故2025年预算金额整体相较2024年预算减少36.6万元。
1、自考（2次/年）共计81.9万元 ，需910个考场，考务费910个*300元*3人=81.9万元；
2、教师资格笔试（2次/年）共计56.7万元，需630个考场，考务费630个*300元*3人=56.7万元；
3、成人高考共计14.58万元，需162个考场。考务费162个*300元*3人=14.58万元；
4、高考（含高考、高职分类、高考口试）共计188.72万元。其中：1、高考需2008个考场，考务费2008个*300元*3人=180.72万元；2、口试需140名考官，2个考点，共计8万元，包括考官经费140*200*2=5.6万元，考点经费12000*2=2.4万；
5、学业水平考试每年2次共计156.15万元，需1736个考场。考务费1736*300元*3人=156.24万元；
6、研究生考试（1次/年）共计19.44万元 ，需216考场，考务费216个*300元*3人=19.44万元；
7、教师资格面试（2次/年）共计85.7万元，考官及学校工作人员共计400人，考务费400人*1000元*2+92组长*200元=81.84万元（教师资格面试按照81号文件规定，考官考务费标准为每天1000元，主考官含区级专家每天1200元），考试配套费3.85万元；
8、高考体检费共58.5万元，13000人*45元=58.5万元；
9、全年考试设施设备等后勤保障经费共计50.35万元。其中：全年13次考试防作弊器材（金属探测仪，屏蔽仪、监控设备等）更新维修维护费：5000元/次*13次=6.5万元。全年13场考试广告宣传制作费：1000元/次*13次=1.3万元。考试期间专用运卷车辆租赁费11.05万元：接返券车辆（1500元/次*13次=1.95万元）、考试期间试卷运输车辆：700元/辆/天*2天*5个考场=7000元*全年13场考试=9.1万元。考试餐费：全年约9000人次，按照早餐10元，中餐25元的标准执行。35元*9000人次=31.5万元；
10、中考考务费共计129万元。其中：2025年初中毕业学生预计8756人，相比2024年增加1125人。按中考参考8756人预测：需325间考室，325（考室数含备用）*200（标准）*2.8（考场监考教师系数）*6（堂数）=109.2万元。中考区内阅卷工作需330人，330*200*3=19.8万元，合计129万元。</t>
  </si>
  <si>
    <t>1.市教委、市财政局、市人社局联合下发的《关于加强国家教育考试队伍建设的通知》（渝教人〔2015〕6号）；
2.《关于规范考试考务费发放工作的通知》〔2021〕81号。</t>
  </si>
  <si>
    <t>完成全年13次国家教育考试承办工作</t>
  </si>
  <si>
    <t>办考次数</t>
  </si>
  <si>
    <t>次</t>
  </si>
  <si>
    <t>参考人数</t>
  </si>
  <si>
    <t>办考投诉率</t>
  </si>
  <si>
    <t>监考人员培训
场次</t>
  </si>
  <si>
    <t>场</t>
  </si>
  <si>
    <t>社会满意度</t>
  </si>
  <si>
    <t>渝财教〔2024〕161号-关于提前下达2025年学前教育发展资金预算的通知</t>
  </si>
  <si>
    <t>学前教育发展中央市级专项，用于学前幼儿资助、生均经费补助、扩大学前教育资源等方面。</t>
  </si>
  <si>
    <t>市教委、市财政局联合下发的《关于提前下达2025年学前教育发展资金预算的通知》（渝财教〔2024〕161号）</t>
  </si>
  <si>
    <t>及时足额划转中央市级专项资金，并严格按照管理办法执行预算。</t>
  </si>
  <si>
    <t>项目指标到位率</t>
  </si>
  <si>
    <t>99</t>
  </si>
  <si>
    <t>项目验收合格率</t>
  </si>
  <si>
    <t>扩大学前教育发展，保障适龄幼儿正常入学</t>
  </si>
  <si>
    <t>有所增强</t>
  </si>
  <si>
    <t>受益单位满意度</t>
  </si>
  <si>
    <t>95</t>
  </si>
  <si>
    <t>渝财教〔2024〕162号-关于提前下达2025年普通高中生均公用经费市级补助经费预算的通知</t>
  </si>
  <si>
    <t>普通高中生均公用经费市级补助，用于维持高中学校正常运转，保障教育教学正常开展等方面。</t>
  </si>
  <si>
    <t>市教委、市财政局联合下发的《关于提前下达2025年普通高中生均公用经费市级补助经费预算的通知》（渝财教〔2024〕162号）</t>
  </si>
  <si>
    <t>及时足额划转市级专项资金，并严格按照管理办法执行预算。</t>
  </si>
  <si>
    <t>补助单位数量</t>
  </si>
  <si>
    <t>维持高中学校正常运转，促进高中教育优质发展</t>
  </si>
  <si>
    <t>基本保障</t>
  </si>
  <si>
    <t>补助单位满意度</t>
  </si>
  <si>
    <t>渝财教〔2024〕163号-关于提前下达2025年改善普通高中学校办学条件资金预算的通知</t>
  </si>
  <si>
    <t>普通高中改善办学条件中央市级专项，提升软硬件实力，促进高中教育优质发展。</t>
  </si>
  <si>
    <t>市教委、市财政局联合下发的《关于提前下达2025年改善普通高中学校办学条件资金预算的通知》（渝财教〔2024〕163号）</t>
  </si>
  <si>
    <t>改善普通高中办学条件，促进高中教育优质发展</t>
  </si>
  <si>
    <t>有所改善</t>
  </si>
  <si>
    <t>渝财教〔2024〕166号-关于提前下达2025年普通高中学生资助补助经费预算的通知</t>
  </si>
  <si>
    <t>普通高中学生资助中央市级专项，对符合条件的高中学生应助尽助。</t>
  </si>
  <si>
    <t>市教委、市财政局联合下发的《关于提前下达2025年普通高中学生资助补助经费预算的通知》（渝财教〔2024〕166号）</t>
  </si>
  <si>
    <t>及时足额划转资助资金，并严格按照资助管理办法执行预算。</t>
  </si>
  <si>
    <t>2400</t>
  </si>
  <si>
    <t>受助学生人数</t>
  </si>
  <si>
    <t>1869</t>
  </si>
  <si>
    <t>对困难学生应助尽助，保障学生平等入学</t>
  </si>
  <si>
    <t>90</t>
  </si>
  <si>
    <t>渝财教〔2024〕167号-关于提前下达2025年义务教育薄弱环节改善与能力提升资金预算的通知</t>
  </si>
  <si>
    <t>用于义务教育阶段薄弱环节的重点改造、能力提升、弥补短板等方面。</t>
  </si>
  <si>
    <t>市教委、市财政局联合下发的《关于提前下达2025年义务教育薄弱环节改善与能力提升资金预算的通知》（渝财教〔2024〕167号）</t>
  </si>
  <si>
    <t>验收合格率</t>
  </si>
  <si>
    <t>改善义教学校薄弱环节，促进教育优质均衡发展</t>
  </si>
  <si>
    <t>有所提升</t>
  </si>
  <si>
    <t>建设单位满意度</t>
  </si>
  <si>
    <t>渝财教〔2024〕170号-关于提前下达2025年城乡义务教育补助经费预算的通知（家庭经济困难生活补助）</t>
  </si>
  <si>
    <t>城乡义务教育家庭经济困难学生生活补助中央市级专项，对符合条件的义教困难学生应助尽助。</t>
  </si>
  <si>
    <t>市教委、市财政局联合下发的《关于提前下达2025年城乡义务教育补助经费预算的通知》（渝财教〔2024〕170号）</t>
  </si>
  <si>
    <t>小学非寄宿制学生补助标准</t>
  </si>
  <si>
    <t>625</t>
  </si>
  <si>
    <t>困难学生应助尽助，缓解学生入学压力</t>
  </si>
  <si>
    <t>受益对象满意度</t>
  </si>
  <si>
    <t>渝财教〔2024〕170号-关于提前下达2025年城乡义务教育补助经费预算的通知（校舍维修）</t>
  </si>
  <si>
    <t>城乡义务教育校舍维修中央市级专项，用于老旧校舍维修、应急工程抢险等方面。</t>
  </si>
  <si>
    <t>项目成本</t>
  </si>
  <si>
    <t>万元</t>
  </si>
  <si>
    <t>582</t>
  </si>
  <si>
    <t>保障校舍安全，保障师生安全</t>
  </si>
  <si>
    <t>渝财教〔2024〕170号-关于提前下达2025年城乡义务教育补助经费预算的通知（公用经费）</t>
  </si>
  <si>
    <t>城乡义务教育生均公用经费中央市级专项，用于义务教育阶段学校维持基本运转等方面。</t>
  </si>
  <si>
    <t>76</t>
  </si>
  <si>
    <t>维持学校基本运转，保障教育教学正常进行</t>
  </si>
  <si>
    <t>渝财教〔2024〕171号-关于提前下达2025年特殊教育补助经费预算的通知</t>
  </si>
  <si>
    <t>特殊教育中央市级专项，用于特殊资源教室建设、设施设备配备等方面。</t>
  </si>
  <si>
    <t>市教委、市财政局联合下发的《关于提前下达2025年特殊教育补助经费预算的通知》（渝财教〔2024〕171号）</t>
  </si>
  <si>
    <t>服务学校满意度</t>
  </si>
  <si>
    <t>建设特殊教育资源教室，服务特殊教育学生</t>
  </si>
  <si>
    <t>渝财教〔2024〕173号-关于提前下达2025年中职学生资助补助资金预算的通知</t>
  </si>
  <si>
    <t>中职教育学生资助中央市级专项，对符合条件的中职学生应助尽助。</t>
  </si>
  <si>
    <t>1.市教委、市财政局、市人社局联合下发的《关于提前下达2025年中职学生资助补助资金预算的通知》（渝财教〔2024〕173号）；
2.重庆市教委关于重申基础教育和中等职业学校国家资助有关政策的通知（渝教材函〔2017〕29号）。</t>
  </si>
  <si>
    <t>渝财教〔2024〕174号-关于提前下达2025年中职教育质量提升资金预算的通知</t>
  </si>
  <si>
    <t>中职教育质量提升中央市级专项，提升软硬件实力，大力推进职业教育发展。</t>
  </si>
  <si>
    <t>市教委、市财政局联合下发的《关于提前下达2025年中职教育质量提升资金预算的通知》（渝财教〔2024〕174号）</t>
  </si>
  <si>
    <t>受益单位数量</t>
  </si>
  <si>
    <t>改善中职学校办学条件，促进职业教育发展</t>
  </si>
  <si>
    <t>有效改善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</si>
</sst>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76">
    <font>
      <sz val="11"/>
      <color indexed="8"/>
      <name val="宋体"/>
      <charset val="1"/>
      <scheme val="minor"/>
    </font>
    <font>
      <sz val="22"/>
      <color indexed="8"/>
      <name val="方正小标宋_GBK"/>
      <charset val="1"/>
    </font>
    <font>
      <sz val="10"/>
      <color indexed="8"/>
      <name val="方正仿宋_GBK"/>
      <charset val="1"/>
    </font>
    <font>
      <sz val="10"/>
      <color indexed="8"/>
      <name val="宋体"/>
      <charset val="1"/>
      <scheme val="minor"/>
    </font>
    <font>
      <sz val="10"/>
      <color rgb="FF000000"/>
      <name val="方正仿宋_GBK"/>
      <charset val="1"/>
    </font>
    <font>
      <sz val="11"/>
      <color indexed="8"/>
      <name val="方正仿宋_GBK"/>
      <charset val="1"/>
    </font>
    <font>
      <b/>
      <sz val="18"/>
      <color indexed="8"/>
      <name val="宋体"/>
      <charset val="1"/>
      <scheme val="minor"/>
    </font>
    <font>
      <sz val="11"/>
      <color rgb="FF000000"/>
      <name val="宋体"/>
      <charset val="1"/>
      <scheme val="minor"/>
    </font>
    <font>
      <sz val="11"/>
      <color rgb="FF000000"/>
      <name val="方正仿宋_GBK"/>
      <charset val="1"/>
    </font>
    <font>
      <sz val="9"/>
      <name val="SimSun"/>
      <charset val="134"/>
    </font>
    <font>
      <sz val="10"/>
      <color rgb="FF000000"/>
      <name val="方正楷体_GBK"/>
      <charset val="134"/>
    </font>
    <font>
      <sz val="15"/>
      <color rgb="FF000000"/>
      <name val="方正小标宋_GBK"/>
      <charset val="134"/>
    </font>
    <font>
      <sz val="14"/>
      <color rgb="FF000000"/>
      <name val="宋体"/>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name val="宋体"/>
      <charset val="1"/>
      <scheme val="minor"/>
    </font>
    <font>
      <sz val="10"/>
      <name val="方正楷体_GBK"/>
      <charset val="134"/>
    </font>
    <font>
      <sz val="19"/>
      <name val="方正小标宋_GBK"/>
      <charset val="134"/>
    </font>
    <font>
      <sz val="14"/>
      <name val="宋体"/>
      <charset val="134"/>
    </font>
    <font>
      <sz val="14"/>
      <name val="方正黑体_GBK"/>
      <charset val="134"/>
    </font>
    <font>
      <b/>
      <sz val="12"/>
      <name val="方正仿宋_GBK"/>
      <charset val="134"/>
    </font>
    <font>
      <b/>
      <sz val="12"/>
      <name val="Times New Roman"/>
      <charset val="134"/>
    </font>
    <font>
      <sz val="12"/>
      <name val="方正仿宋_GBK"/>
      <charset val="134"/>
    </font>
    <font>
      <sz val="12"/>
      <name val="Times New Roman"/>
      <charset val="134"/>
    </font>
    <font>
      <sz val="12"/>
      <name val="Arial"/>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9"/>
      <name val="Arial"/>
      <charset val="134"/>
    </font>
    <font>
      <sz val="11"/>
      <name val="方正楷体_GBK"/>
      <charset val="134"/>
    </font>
    <font>
      <sz val="9"/>
      <color rgb="FF000000"/>
      <name val="SimSun"/>
      <charset val="134"/>
    </font>
    <font>
      <sz val="18"/>
      <color rgb="FF000000"/>
      <name val="方正小标宋_GBK"/>
      <charset val="134"/>
    </font>
    <font>
      <sz val="12"/>
      <color rgb="FF000000"/>
      <name val="方正黑体_GBK"/>
      <charset val="134"/>
    </font>
    <font>
      <sz val="17"/>
      <color rgb="FF000000"/>
      <name val="方正小标宋_GBK"/>
      <charset val="134"/>
    </font>
    <font>
      <sz val="10"/>
      <color rgb="FF000000"/>
      <name val="SimSun"/>
      <charset val="134"/>
    </font>
    <font>
      <sz val="10"/>
      <color rgb="FF000000"/>
      <name val="宋体"/>
      <charset val="134"/>
    </font>
    <font>
      <sz val="18"/>
      <name val="方正小标宋_GBK"/>
      <charset val="134"/>
    </font>
    <font>
      <sz val="12"/>
      <name val="方正黑体_GBK"/>
      <charset val="134"/>
    </font>
    <font>
      <b/>
      <sz val="10"/>
      <name val="方正仿宋_GBK"/>
      <charset val="134"/>
    </font>
    <font>
      <b/>
      <sz val="10"/>
      <name val="Times New Roman"/>
      <charset val="134"/>
    </font>
    <font>
      <sz val="10"/>
      <name val="方正仿宋_GBK"/>
      <charset val="134"/>
    </font>
    <font>
      <sz val="10"/>
      <name val="Times New Roman"/>
      <charset val="134"/>
    </font>
    <font>
      <sz val="10"/>
      <name val="Arial"/>
      <charset val="134"/>
    </font>
    <font>
      <sz val="17"/>
      <name val="方正小标宋_GBK"/>
      <charset val="134"/>
    </font>
    <font>
      <sz val="12"/>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2"/>
      <color rgb="FF000000"/>
      <name val="方正仿宋_GBK"/>
      <charset val="134"/>
    </font>
    <font>
      <b/>
      <sz val="12"/>
      <color rgb="FF000000"/>
      <name val="方正仿宋_GBK"/>
      <charset val="134"/>
    </font>
    <font>
      <sz val="11"/>
      <color rgb="FF3F3F76"/>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1"/>
      <color rgb="FFFA7D00"/>
      <name val="宋体"/>
      <charset val="0"/>
      <scheme val="minor"/>
    </font>
    <font>
      <sz val="11"/>
      <color rgb="FF000000"/>
      <name val="宋体"/>
      <charset val="1"/>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59999389629810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57" fillId="0" borderId="0"/>
    <xf numFmtId="0" fontId="57" fillId="0" borderId="0">
      <alignment vertical="center"/>
    </xf>
    <xf numFmtId="0" fontId="58" fillId="7" borderId="0" applyNumberFormat="false" applyBorder="false" applyAlignment="false" applyProtection="false">
      <alignment vertical="center"/>
    </xf>
    <xf numFmtId="0" fontId="56" fillId="14" borderId="0" applyNumberFormat="false" applyBorder="false" applyAlignment="false" applyProtection="false">
      <alignment vertical="center"/>
    </xf>
    <xf numFmtId="0" fontId="60" fillId="10" borderId="10" applyNumberFormat="false" applyAlignment="false" applyProtection="false">
      <alignment vertical="center"/>
    </xf>
    <xf numFmtId="0" fontId="64" fillId="15" borderId="13" applyNumberFormat="false" applyAlignment="false" applyProtection="false">
      <alignment vertical="center"/>
    </xf>
    <xf numFmtId="0" fontId="65" fillId="17" borderId="0" applyNumberFormat="false" applyBorder="false" applyAlignment="false" applyProtection="false">
      <alignment vertical="center"/>
    </xf>
    <xf numFmtId="0" fontId="66" fillId="0" borderId="11" applyNumberFormat="false" applyFill="false" applyAlignment="false" applyProtection="false">
      <alignment vertical="center"/>
    </xf>
    <xf numFmtId="0" fontId="67" fillId="0" borderId="0" applyNumberFormat="false" applyFill="false" applyBorder="false" applyAlignment="false" applyProtection="false">
      <alignment vertical="center"/>
    </xf>
    <xf numFmtId="0" fontId="61" fillId="0" borderId="11" applyNumberFormat="false" applyFill="false" applyAlignment="false" applyProtection="false">
      <alignment vertical="center"/>
    </xf>
    <xf numFmtId="0" fontId="56" fillId="23" borderId="0" applyNumberFormat="false" applyBorder="false" applyAlignment="false" applyProtection="false">
      <alignment vertical="center"/>
    </xf>
    <xf numFmtId="41" fontId="57" fillId="0" borderId="0" applyFont="false" applyFill="false" applyBorder="false" applyAlignment="false" applyProtection="false">
      <alignment vertical="center"/>
    </xf>
    <xf numFmtId="0" fontId="56" fillId="11"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58" fillId="6" borderId="0" applyNumberFormat="false" applyBorder="false" applyAlignment="false" applyProtection="false">
      <alignment vertical="center"/>
    </xf>
    <xf numFmtId="0" fontId="62" fillId="0" borderId="12" applyNumberFormat="false" applyFill="false" applyAlignment="false" applyProtection="false">
      <alignment vertical="center"/>
    </xf>
    <xf numFmtId="0" fontId="59" fillId="0" borderId="9" applyNumberFormat="false" applyFill="false" applyAlignment="false" applyProtection="false">
      <alignment vertical="center"/>
    </xf>
    <xf numFmtId="0" fontId="56" fillId="21" borderId="0" applyNumberFormat="false" applyBorder="false" applyAlignment="false" applyProtection="false">
      <alignment vertical="center"/>
    </xf>
    <xf numFmtId="0" fontId="56" fillId="8" borderId="0" applyNumberFormat="false" applyBorder="false" applyAlignment="false" applyProtection="false">
      <alignment vertical="center"/>
    </xf>
    <xf numFmtId="0" fontId="58" fillId="13" borderId="0" applyNumberFormat="false" applyBorder="false" applyAlignment="false" applyProtection="false">
      <alignment vertical="center"/>
    </xf>
    <xf numFmtId="43" fontId="57" fillId="0" borderId="0" applyFont="false" applyFill="false" applyBorder="false" applyAlignment="false" applyProtection="false">
      <alignment vertical="center"/>
    </xf>
    <xf numFmtId="0" fontId="71" fillId="0" borderId="0" applyNumberFormat="false" applyFill="false" applyBorder="false" applyAlignment="false" applyProtection="false">
      <alignment vertical="center"/>
    </xf>
    <xf numFmtId="0" fontId="72" fillId="0" borderId="0" applyNumberFormat="false" applyFill="false" applyBorder="false" applyAlignment="false" applyProtection="false">
      <alignment vertical="center"/>
    </xf>
    <xf numFmtId="0" fontId="56" fillId="32" borderId="0" applyNumberFormat="false" applyBorder="false" applyAlignment="false" applyProtection="false">
      <alignment vertical="center"/>
    </xf>
    <xf numFmtId="0" fontId="70" fillId="0" borderId="14"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0" fontId="56" fillId="25" borderId="0" applyNumberFormat="false" applyBorder="false" applyAlignment="false" applyProtection="false">
      <alignment vertical="center"/>
    </xf>
    <xf numFmtId="42" fontId="57" fillId="0" borderId="0" applyFont="false" applyFill="false" applyBorder="false" applyAlignment="false" applyProtection="false">
      <alignment vertical="center"/>
    </xf>
    <xf numFmtId="0" fontId="73" fillId="0" borderId="0" applyNumberFormat="false" applyFill="false" applyBorder="false" applyAlignment="false" applyProtection="false">
      <alignment vertical="center"/>
    </xf>
    <xf numFmtId="0" fontId="56" fillId="9" borderId="0" applyNumberFormat="false" applyBorder="false" applyAlignment="false" applyProtection="false">
      <alignment vertical="center"/>
    </xf>
    <xf numFmtId="0" fontId="57" fillId="29" borderId="15" applyNumberFormat="false" applyFont="false" applyAlignment="false" applyProtection="false">
      <alignment vertical="center"/>
    </xf>
    <xf numFmtId="0" fontId="58" fillId="27" borderId="0" applyNumberFormat="false" applyBorder="false" applyAlignment="false" applyProtection="false">
      <alignment vertical="center"/>
    </xf>
    <xf numFmtId="0" fontId="69" fillId="22" borderId="0" applyNumberFormat="false" applyBorder="false" applyAlignment="false" applyProtection="false">
      <alignment vertical="center"/>
    </xf>
    <xf numFmtId="0" fontId="56" fillId="30" borderId="0" applyNumberFormat="false" applyBorder="false" applyAlignment="false" applyProtection="false">
      <alignment vertical="center"/>
    </xf>
    <xf numFmtId="0" fontId="68" fillId="18" borderId="0" applyNumberFormat="false" applyBorder="false" applyAlignment="false" applyProtection="false">
      <alignment vertical="center"/>
    </xf>
    <xf numFmtId="0" fontId="74" fillId="10" borderId="8" applyNumberFormat="false" applyAlignment="false" applyProtection="false">
      <alignment vertical="center"/>
    </xf>
    <xf numFmtId="0" fontId="58" fillId="28" borderId="0" applyNumberFormat="false" applyBorder="false" applyAlignment="false" applyProtection="false">
      <alignment vertical="center"/>
    </xf>
    <xf numFmtId="0" fontId="58" fillId="5" borderId="0" applyNumberFormat="false" applyBorder="false" applyAlignment="false" applyProtection="false">
      <alignment vertical="center"/>
    </xf>
    <xf numFmtId="0" fontId="58" fillId="24"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58" fillId="19" borderId="0" applyNumberFormat="false" applyBorder="false" applyAlignment="false" applyProtection="false">
      <alignment vertical="center"/>
    </xf>
    <xf numFmtId="9" fontId="57" fillId="0" borderId="0" applyFont="false" applyFill="false" applyBorder="false" applyAlignment="false" applyProtection="false">
      <alignment vertical="center"/>
    </xf>
    <xf numFmtId="0" fontId="58" fillId="31" borderId="0" applyNumberFormat="false" applyBorder="false" applyAlignment="false" applyProtection="false">
      <alignment vertical="center"/>
    </xf>
    <xf numFmtId="44" fontId="57" fillId="0" borderId="0" applyFont="false" applyFill="false" applyBorder="false" applyAlignment="false" applyProtection="false">
      <alignment vertical="center"/>
    </xf>
    <xf numFmtId="0" fontId="58" fillId="20" borderId="0" applyNumberFormat="false" applyBorder="false" applyAlignment="false" applyProtection="false">
      <alignment vertical="center"/>
    </xf>
    <xf numFmtId="0" fontId="56" fillId="3" borderId="0" applyNumberFormat="false" applyBorder="false" applyAlignment="false" applyProtection="false">
      <alignment vertical="center"/>
    </xf>
    <xf numFmtId="0" fontId="55" fillId="2" borderId="8" applyNumberFormat="false" applyAlignment="false" applyProtection="false">
      <alignment vertical="center"/>
    </xf>
    <xf numFmtId="0" fontId="56" fillId="26" borderId="0" applyNumberFormat="false" applyBorder="false" applyAlignment="false" applyProtection="false">
      <alignment vertical="center"/>
    </xf>
    <xf numFmtId="0" fontId="58" fillId="12" borderId="0" applyNumberFormat="false" applyBorder="false" applyAlignment="false" applyProtection="false">
      <alignment vertical="center"/>
    </xf>
    <xf numFmtId="0" fontId="56" fillId="16" borderId="0" applyNumberFormat="false" applyBorder="false" applyAlignment="false" applyProtection="false">
      <alignment vertical="center"/>
    </xf>
  </cellStyleXfs>
  <cellXfs count="116">
    <xf numFmtId="0" fontId="0" fillId="0" borderId="0" xfId="0" applyFont="true">
      <alignment vertical="center"/>
    </xf>
    <xf numFmtId="0" fontId="1" fillId="0" borderId="0" xfId="0" applyFont="true" applyAlignment="true">
      <alignment horizontal="center" vertical="center" wrapText="true"/>
    </xf>
    <xf numFmtId="0" fontId="2" fillId="0" borderId="0" xfId="0" applyFont="true" applyAlignment="true">
      <alignment horizontal="left"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9" fontId="5" fillId="0" borderId="1" xfId="0" applyNumberFormat="true" applyFont="true" applyBorder="true" applyAlignment="true">
      <alignment horizontal="center" vertical="center" wrapText="true"/>
    </xf>
    <xf numFmtId="0" fontId="6"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2" fillId="0" borderId="0" xfId="0" applyFont="true" applyAlignment="true">
      <alignment horizontal="right" vertical="center" wrapText="true"/>
    </xf>
    <xf numFmtId="0" fontId="2" fillId="0" borderId="1" xfId="0" applyFont="true" applyBorder="true" applyAlignment="true">
      <alignment horizontal="left"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0" fillId="0" borderId="1" xfId="0" applyFont="true" applyBorder="true" applyAlignment="true">
      <alignment horizontal="left" vertical="center" wrapText="true"/>
    </xf>
    <xf numFmtId="0" fontId="8" fillId="0" borderId="2" xfId="0" applyFont="true" applyBorder="true" applyAlignment="true">
      <alignment horizontal="center" vertical="center"/>
    </xf>
    <xf numFmtId="0" fontId="8" fillId="0" borderId="3" xfId="0" applyFont="true" applyBorder="true" applyAlignment="true">
      <alignment horizontal="center" vertical="center"/>
    </xf>
    <xf numFmtId="0" fontId="8" fillId="0" borderId="1" xfId="0" applyFont="true" applyBorder="true" applyAlignment="true">
      <alignment horizontal="center" vertical="center" wrapText="true"/>
    </xf>
    <xf numFmtId="9" fontId="8" fillId="0" borderId="1" xfId="0" applyNumberFormat="true" applyFont="true" applyBorder="true" applyAlignment="true">
      <alignment horizontal="center" vertical="center" wrapText="true"/>
    </xf>
    <xf numFmtId="9" fontId="8" fillId="0" borderId="1" xfId="0" applyNumberFormat="true" applyFont="true" applyBorder="true" applyAlignment="true">
      <alignment horizontal="center" vertical="center"/>
    </xf>
    <xf numFmtId="0" fontId="8" fillId="0" borderId="1" xfId="0" applyFont="true" applyBorder="true" applyAlignment="true">
      <alignment horizontal="center" vertical="center"/>
    </xf>
    <xf numFmtId="0" fontId="8" fillId="0" borderId="4" xfId="0" applyFont="true" applyBorder="true" applyAlignment="true">
      <alignment horizontal="center" vertical="center"/>
    </xf>
    <xf numFmtId="0" fontId="8" fillId="0" borderId="5" xfId="0" applyFont="true" applyBorder="true" applyAlignment="true">
      <alignment horizontal="center" vertical="center" wrapText="true"/>
    </xf>
    <xf numFmtId="0" fontId="8" fillId="0" borderId="6" xfId="0" applyFont="true" applyBorder="true" applyAlignment="true">
      <alignment horizontal="center" vertical="center" wrapText="true"/>
    </xf>
    <xf numFmtId="0" fontId="9" fillId="0" borderId="0" xfId="0" applyFont="true" applyBorder="true" applyAlignment="true">
      <alignment vertical="center" wrapText="true"/>
    </xf>
    <xf numFmtId="0" fontId="10" fillId="0" borderId="0" xfId="0" applyFont="true" applyBorder="true" applyAlignment="true">
      <alignment vertical="center" wrapText="true"/>
    </xf>
    <xf numFmtId="0" fontId="11" fillId="0" borderId="0" xfId="0" applyFont="true" applyBorder="true" applyAlignment="true">
      <alignment horizontal="center" vertical="center" wrapText="true"/>
    </xf>
    <xf numFmtId="0" fontId="12" fillId="0" borderId="0" xfId="0" applyFont="true" applyBorder="true" applyAlignment="true">
      <alignment horizontal="left" vertical="top" wrapText="true"/>
    </xf>
    <xf numFmtId="0" fontId="13" fillId="0" borderId="7" xfId="0" applyFont="true" applyBorder="true" applyAlignment="true">
      <alignment horizontal="center" vertical="center" wrapText="true"/>
    </xf>
    <xf numFmtId="0" fontId="14" fillId="0" borderId="7" xfId="0" applyFont="true" applyBorder="true" applyAlignment="true">
      <alignment horizontal="center" vertical="center" wrapText="true"/>
    </xf>
    <xf numFmtId="4" fontId="15" fillId="0" borderId="7" xfId="0" applyNumberFormat="true" applyFont="true" applyBorder="true" applyAlignment="true">
      <alignment horizontal="right" vertical="center"/>
    </xf>
    <xf numFmtId="0" fontId="16" fillId="0" borderId="7" xfId="0" applyFont="true" applyBorder="true" applyAlignment="true">
      <alignment horizontal="center" vertical="center"/>
    </xf>
    <xf numFmtId="4" fontId="17" fillId="0" borderId="7" xfId="0" applyNumberFormat="true" applyFont="true" applyBorder="true" applyAlignment="true">
      <alignment horizontal="right" vertical="center"/>
    </xf>
    <xf numFmtId="0" fontId="10" fillId="0" borderId="0" xfId="0" applyFont="true" applyBorder="true" applyAlignment="true">
      <alignment horizontal="right" vertical="center"/>
    </xf>
    <xf numFmtId="0" fontId="18" fillId="0" borderId="0" xfId="0" applyFont="true" applyFill="true">
      <alignment vertical="center"/>
    </xf>
    <xf numFmtId="0" fontId="9" fillId="0" borderId="0" xfId="0" applyFont="true" applyFill="true" applyBorder="true" applyAlignment="true">
      <alignment vertical="center" wrapText="true"/>
    </xf>
    <xf numFmtId="0" fontId="19" fillId="0" borderId="0" xfId="0" applyFont="true" applyFill="true" applyBorder="true" applyAlignment="true">
      <alignment vertical="center" wrapText="true"/>
    </xf>
    <xf numFmtId="0" fontId="20" fillId="0" borderId="0" xfId="0"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21" fillId="0" borderId="0" xfId="0" applyFont="true" applyFill="true" applyBorder="true" applyAlignment="true">
      <alignment horizontal="left" vertical="top" wrapText="true"/>
    </xf>
    <xf numFmtId="0" fontId="22" fillId="0" borderId="7" xfId="0" applyFont="true" applyFill="true" applyBorder="true" applyAlignment="true">
      <alignment horizontal="center" vertical="center" wrapText="true"/>
    </xf>
    <xf numFmtId="0" fontId="23" fillId="0" borderId="7" xfId="0" applyFont="true" applyFill="true" applyBorder="true" applyAlignment="true">
      <alignment horizontal="center" vertical="center" wrapText="true"/>
    </xf>
    <xf numFmtId="4" fontId="24" fillId="0" borderId="7" xfId="0" applyNumberFormat="true" applyFont="true" applyFill="true" applyBorder="true" applyAlignment="true">
      <alignment horizontal="right" vertical="center" wrapText="true"/>
    </xf>
    <xf numFmtId="0" fontId="25" fillId="0" borderId="7" xfId="0" applyFont="true" applyFill="true" applyBorder="true" applyAlignment="true">
      <alignment horizontal="left" vertical="center"/>
    </xf>
    <xf numFmtId="0" fontId="25" fillId="0" borderId="7" xfId="0" applyFont="true" applyFill="true" applyBorder="true">
      <alignment vertical="center"/>
    </xf>
    <xf numFmtId="4" fontId="26" fillId="0" borderId="7" xfId="0" applyNumberFormat="true" applyFont="true" applyFill="true" applyBorder="true" applyAlignment="true">
      <alignment horizontal="right" vertical="center" wrapText="true"/>
    </xf>
    <xf numFmtId="0" fontId="27" fillId="0" borderId="7" xfId="0" applyFont="true" applyFill="true" applyBorder="true" applyAlignment="true">
      <alignment horizontal="left" vertical="center" wrapText="true"/>
    </xf>
    <xf numFmtId="0" fontId="27" fillId="0" borderId="7" xfId="0" applyFont="true" applyFill="true" applyBorder="true" applyAlignment="true">
      <alignment vertical="center" wrapText="true"/>
    </xf>
    <xf numFmtId="0" fontId="19" fillId="0" borderId="0" xfId="0" applyFont="true" applyFill="true" applyBorder="true" applyAlignment="true">
      <alignment horizontal="right" vertical="center" wrapText="true"/>
    </xf>
    <xf numFmtId="0" fontId="28" fillId="0" borderId="7" xfId="0" applyFont="true" applyFill="true" applyBorder="true" applyAlignment="true">
      <alignment horizontal="center" vertical="center"/>
    </xf>
    <xf numFmtId="0" fontId="29" fillId="0" borderId="7" xfId="0" applyFont="true" applyFill="true" applyBorder="true" applyAlignment="true">
      <alignment horizontal="center" vertical="center"/>
    </xf>
    <xf numFmtId="4" fontId="30" fillId="0" borderId="7" xfId="0" applyNumberFormat="true" applyFont="true" applyFill="true" applyBorder="true" applyAlignment="true">
      <alignment horizontal="right" vertical="center"/>
    </xf>
    <xf numFmtId="0" fontId="31" fillId="0" borderId="7" xfId="0" applyFont="true" applyFill="true" applyBorder="true" applyAlignment="true">
      <alignment horizontal="left" vertical="center"/>
    </xf>
    <xf numFmtId="0" fontId="31" fillId="0" borderId="7" xfId="0" applyFont="true" applyFill="true" applyBorder="true">
      <alignment vertical="center"/>
    </xf>
    <xf numFmtId="4" fontId="32" fillId="0" borderId="7" xfId="0" applyNumberFormat="true" applyFont="true" applyFill="true" applyBorder="true" applyAlignment="true">
      <alignment horizontal="right" vertical="center"/>
    </xf>
    <xf numFmtId="0" fontId="33" fillId="0" borderId="7" xfId="0" applyFont="true" applyFill="true" applyBorder="true" applyAlignment="true">
      <alignment horizontal="left" vertical="center" wrapText="true"/>
    </xf>
    <xf numFmtId="0" fontId="33" fillId="0" borderId="7" xfId="0" applyFont="true" applyFill="true" applyBorder="true" applyAlignment="true">
      <alignment vertical="center" wrapText="true"/>
    </xf>
    <xf numFmtId="0" fontId="28" fillId="0" borderId="7" xfId="0" applyFont="true" applyFill="true" applyBorder="true" applyAlignment="true">
      <alignment horizontal="center" vertical="center" wrapText="true"/>
    </xf>
    <xf numFmtId="0" fontId="19" fillId="0" borderId="0" xfId="0" applyFont="true" applyFill="true" applyBorder="true" applyAlignment="true">
      <alignment horizontal="right" vertical="center"/>
    </xf>
    <xf numFmtId="0" fontId="18" fillId="0" borderId="0" xfId="0" applyFont="true">
      <alignment vertical="center"/>
    </xf>
    <xf numFmtId="0" fontId="19" fillId="0" borderId="0" xfId="0" applyFont="true" applyBorder="true" applyAlignment="true">
      <alignment vertical="center" wrapText="true"/>
    </xf>
    <xf numFmtId="0" fontId="20" fillId="0" borderId="0" xfId="0" applyFont="true" applyBorder="true" applyAlignment="true">
      <alignment horizontal="center" vertical="center" wrapText="true"/>
    </xf>
    <xf numFmtId="0" fontId="21" fillId="0" borderId="0" xfId="0" applyFont="true" applyBorder="true" applyAlignment="true">
      <alignment horizontal="left" vertical="top" wrapText="true"/>
    </xf>
    <xf numFmtId="0" fontId="22" fillId="0" borderId="7" xfId="0" applyFont="true" applyBorder="true" applyAlignment="true">
      <alignment horizontal="center" vertical="center"/>
    </xf>
    <xf numFmtId="0" fontId="23" fillId="0" borderId="7" xfId="0" applyFont="true" applyBorder="true" applyAlignment="true">
      <alignment horizontal="center" vertical="center"/>
    </xf>
    <xf numFmtId="4" fontId="26" fillId="0" borderId="7" xfId="0" applyNumberFormat="true" applyFont="true" applyBorder="true" applyAlignment="true">
      <alignment horizontal="right" vertical="center"/>
    </xf>
    <xf numFmtId="0" fontId="9" fillId="0" borderId="0" xfId="0" applyFont="true" applyBorder="true">
      <alignment vertical="center"/>
    </xf>
    <xf numFmtId="0" fontId="25" fillId="0" borderId="7" xfId="0" applyFont="true" applyBorder="true">
      <alignment vertical="center"/>
    </xf>
    <xf numFmtId="0" fontId="34" fillId="0" borderId="0" xfId="0" applyFont="true" applyBorder="true" applyAlignment="true">
      <alignment horizontal="right" vertical="center"/>
    </xf>
    <xf numFmtId="0" fontId="10" fillId="0" borderId="0" xfId="0" applyFont="true" applyBorder="true">
      <alignment vertical="center"/>
    </xf>
    <xf numFmtId="0" fontId="35" fillId="0" borderId="0" xfId="0" applyFont="true" applyBorder="true">
      <alignment vertical="center"/>
    </xf>
    <xf numFmtId="0" fontId="36" fillId="0" borderId="0" xfId="0" applyFont="true" applyBorder="true" applyAlignment="true">
      <alignment horizontal="center" vertical="center"/>
    </xf>
    <xf numFmtId="0" fontId="37" fillId="0" borderId="7" xfId="0" applyFont="true" applyBorder="true" applyAlignment="true">
      <alignment horizontal="center" vertical="center"/>
    </xf>
    <xf numFmtId="0" fontId="14" fillId="0" borderId="7" xfId="0" applyFont="true" applyBorder="true" applyAlignment="true">
      <alignment horizontal="center" vertical="center"/>
    </xf>
    <xf numFmtId="0" fontId="16" fillId="0" borderId="7" xfId="0" applyFont="true" applyBorder="true" applyAlignment="true">
      <alignment horizontal="left" vertical="center"/>
    </xf>
    <xf numFmtId="0" fontId="16" fillId="0" borderId="7" xfId="0" applyFont="true" applyBorder="true">
      <alignment vertical="center"/>
    </xf>
    <xf numFmtId="0" fontId="16" fillId="0" borderId="7" xfId="0" applyFont="true" applyBorder="true" applyAlignment="true">
      <alignment horizontal="left" vertical="center" wrapText="true"/>
    </xf>
    <xf numFmtId="0" fontId="16" fillId="0" borderId="7" xfId="0" applyFont="true" applyBorder="true" applyAlignment="true">
      <alignment vertical="center" wrapText="true"/>
    </xf>
    <xf numFmtId="0" fontId="38" fillId="0" borderId="0" xfId="0" applyFont="true" applyBorder="true" applyAlignment="true">
      <alignment horizontal="center" vertical="center" wrapText="true"/>
    </xf>
    <xf numFmtId="0" fontId="37" fillId="0" borderId="7" xfId="0" applyFont="true" applyBorder="true" applyAlignment="true">
      <alignment horizontal="center" vertical="center" wrapText="true"/>
    </xf>
    <xf numFmtId="4" fontId="39" fillId="0" borderId="7" xfId="0" applyNumberFormat="true" applyFont="true" applyBorder="true" applyAlignment="true">
      <alignment horizontal="right" vertical="center" wrapText="true"/>
    </xf>
    <xf numFmtId="4" fontId="40" fillId="0" borderId="7" xfId="0" applyNumberFormat="true" applyFont="true" applyBorder="true" applyAlignment="true">
      <alignment horizontal="right" vertical="center" wrapText="true"/>
    </xf>
    <xf numFmtId="43" fontId="0" fillId="0" borderId="0" xfId="0" applyNumberFormat="true" applyFont="true">
      <alignment vertical="center"/>
    </xf>
    <xf numFmtId="0" fontId="19" fillId="0" borderId="0" xfId="0" applyFont="true" applyFill="true" applyBorder="true" applyAlignment="true">
      <alignment horizontal="left" vertical="center"/>
    </xf>
    <xf numFmtId="0" fontId="9" fillId="0" borderId="0" xfId="0" applyFont="true" applyFill="true" applyBorder="true">
      <alignment vertical="center"/>
    </xf>
    <xf numFmtId="0" fontId="41" fillId="0" borderId="0" xfId="0" applyFont="true" applyFill="true" applyBorder="true" applyAlignment="true">
      <alignment horizontal="center" vertical="center"/>
    </xf>
    <xf numFmtId="0" fontId="42" fillId="0" borderId="7" xfId="0" applyFont="true" applyFill="true" applyBorder="true" applyAlignment="true">
      <alignment horizontal="center" vertical="center"/>
    </xf>
    <xf numFmtId="0" fontId="43" fillId="0" borderId="7" xfId="0" applyFont="true" applyFill="true" applyBorder="true" applyAlignment="true">
      <alignment horizontal="center" vertical="center"/>
    </xf>
    <xf numFmtId="4" fontId="44" fillId="0" borderId="7" xfId="0" applyNumberFormat="true" applyFont="true" applyFill="true" applyBorder="true" applyAlignment="true">
      <alignment horizontal="right" vertical="center"/>
    </xf>
    <xf numFmtId="0" fontId="45" fillId="0" borderId="7" xfId="0" applyFont="true" applyFill="true" applyBorder="true" applyAlignment="true">
      <alignment horizontal="left" vertical="center"/>
    </xf>
    <xf numFmtId="0" fontId="45" fillId="0" borderId="7" xfId="0" applyFont="true" applyFill="true" applyBorder="true">
      <alignment vertical="center"/>
    </xf>
    <xf numFmtId="4" fontId="46" fillId="0" borderId="7" xfId="0" applyNumberFormat="true" applyFont="true" applyFill="true" applyBorder="true" applyAlignment="true">
      <alignment horizontal="right" vertical="center"/>
    </xf>
    <xf numFmtId="0" fontId="47" fillId="0" borderId="7" xfId="0" applyFont="true" applyFill="true" applyBorder="true" applyAlignment="true">
      <alignment horizontal="left" vertical="center" wrapText="true"/>
    </xf>
    <xf numFmtId="0" fontId="47" fillId="0" borderId="7" xfId="0" applyFont="true" applyFill="true" applyBorder="true" applyAlignment="true">
      <alignment vertical="center" wrapText="true"/>
    </xf>
    <xf numFmtId="0" fontId="48" fillId="0" borderId="0" xfId="0" applyFont="true" applyFill="true" applyBorder="true" applyAlignment="true">
      <alignment horizontal="center" vertical="center" wrapText="true"/>
    </xf>
    <xf numFmtId="0" fontId="42" fillId="0" borderId="7" xfId="0" applyFont="true" applyFill="true" applyBorder="true" applyAlignment="true">
      <alignment horizontal="center" vertical="center" wrapText="true"/>
    </xf>
    <xf numFmtId="0" fontId="43" fillId="0" borderId="7" xfId="0" applyFont="true" applyFill="true" applyBorder="true" applyAlignment="true">
      <alignment horizontal="center" vertical="center" wrapText="true"/>
    </xf>
    <xf numFmtId="43" fontId="30" fillId="0" borderId="7" xfId="0" applyNumberFormat="true" applyFont="true" applyFill="true" applyBorder="true" applyAlignment="true">
      <alignment vertical="center" wrapText="true"/>
    </xf>
    <xf numFmtId="43" fontId="46" fillId="0" borderId="7" xfId="0" applyNumberFormat="true" applyFont="true" applyFill="true" applyBorder="true" applyAlignment="true">
      <alignment vertical="center" wrapText="true"/>
    </xf>
    <xf numFmtId="0" fontId="46" fillId="0" borderId="7" xfId="0" applyFont="true" applyFill="true" applyBorder="true" applyAlignment="true">
      <alignment vertical="center" wrapText="true"/>
    </xf>
    <xf numFmtId="0" fontId="49" fillId="0" borderId="0" xfId="0" applyFont="true" applyFill="true" applyBorder="true" applyAlignment="true">
      <alignment vertical="center" wrapText="true"/>
    </xf>
    <xf numFmtId="4" fontId="44" fillId="0" borderId="7" xfId="0" applyNumberFormat="true" applyFont="true" applyFill="true" applyBorder="true" applyAlignment="true">
      <alignment horizontal="right" vertical="center" wrapText="true"/>
    </xf>
    <xf numFmtId="4" fontId="46" fillId="0" borderId="7" xfId="0" applyNumberFormat="true" applyFont="true" applyFill="true" applyBorder="true" applyAlignment="true">
      <alignment horizontal="right" vertical="center" wrapText="true"/>
    </xf>
    <xf numFmtId="0" fontId="22" fillId="0" borderId="7" xfId="0" applyFont="true" applyBorder="true" applyAlignment="true">
      <alignment horizontal="center" vertical="center" wrapText="true"/>
    </xf>
    <xf numFmtId="4" fontId="24" fillId="0" borderId="7" xfId="0" applyNumberFormat="true" applyFont="true" applyBorder="true" applyAlignment="true">
      <alignment horizontal="right" vertical="center"/>
    </xf>
    <xf numFmtId="0" fontId="9" fillId="0" borderId="7" xfId="0" applyFont="true" applyBorder="true" applyAlignment="true">
      <alignment vertical="center" wrapText="true"/>
    </xf>
    <xf numFmtId="0" fontId="9" fillId="0" borderId="7" xfId="0" applyFont="true" applyBorder="true" applyAlignment="true">
      <alignment horizontal="right" vertical="center" wrapText="true"/>
    </xf>
    <xf numFmtId="0" fontId="23" fillId="0" borderId="7" xfId="0" applyFont="true" applyBorder="true" applyAlignment="true">
      <alignment horizontal="center" vertical="center" wrapText="true"/>
    </xf>
    <xf numFmtId="0" fontId="25" fillId="0" borderId="7" xfId="0" applyFont="true" applyBorder="true" applyAlignment="true">
      <alignment vertical="center" wrapText="true"/>
    </xf>
    <xf numFmtId="0" fontId="50" fillId="0" borderId="0" xfId="0" applyFont="true" applyBorder="true" applyAlignment="true">
      <alignment horizontal="center" vertical="center" wrapText="true"/>
    </xf>
    <xf numFmtId="0" fontId="51" fillId="0" borderId="0" xfId="0" applyFont="true" applyBorder="true" applyAlignment="true">
      <alignment horizontal="center" vertical="center" wrapText="true"/>
    </xf>
    <xf numFmtId="0" fontId="52" fillId="0" borderId="0" xfId="0" applyFont="true" applyBorder="true" applyAlignment="true">
      <alignment horizontal="center" vertical="center" wrapText="true"/>
    </xf>
    <xf numFmtId="0" fontId="53" fillId="0" borderId="0" xfId="0" applyFont="true" applyBorder="true" applyAlignment="true">
      <alignment horizontal="center" vertical="center" wrapText="true"/>
    </xf>
    <xf numFmtId="0" fontId="54" fillId="0" borderId="0" xfId="0" applyFont="true" applyBorder="true" applyAlignment="true">
      <alignment horizontal="center" vertical="center" wrapText="true"/>
    </xf>
  </cellXfs>
  <cellStyles count="51">
    <cellStyle name="常规" xfId="0" builtinId="0"/>
    <cellStyle name="常规 4"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G9" sqref="G9"/>
    </sheetView>
  </sheetViews>
  <sheetFormatPr defaultColWidth="10" defaultRowHeight="13.5"/>
  <cols>
    <col min="1" max="1" width="85.5" customWidth="true"/>
  </cols>
  <sheetData>
    <row r="1" ht="66.4" customHeight="true" spans="1:1">
      <c r="A1" s="26"/>
    </row>
    <row r="2" ht="90.55" customHeight="true" spans="1:1">
      <c r="A2" s="111" t="s">
        <v>0</v>
      </c>
    </row>
    <row r="3" ht="16.35" customHeight="true" spans="1:1">
      <c r="A3" s="112"/>
    </row>
    <row r="4" ht="52.6" customHeight="true" spans="1:1">
      <c r="A4" s="113" t="s">
        <v>1</v>
      </c>
    </row>
    <row r="5" ht="16.35" customHeight="true" spans="1:1">
      <c r="A5" s="112"/>
    </row>
    <row r="6" ht="16.35" customHeight="true" spans="1:1">
      <c r="A6" s="112"/>
    </row>
    <row r="7" ht="29.3" customHeight="true" spans="1:1">
      <c r="A7" s="114" t="s">
        <v>2</v>
      </c>
    </row>
    <row r="8" ht="16.35" customHeight="true" spans="1:1">
      <c r="A8" s="115"/>
    </row>
    <row r="9" ht="31.9" customHeight="true" spans="1:1">
      <c r="A9" s="114" t="s">
        <v>3</v>
      </c>
    </row>
    <row r="10" ht="16.35" customHeight="true" spans="1:1">
      <c r="A10" s="114"/>
    </row>
    <row r="11" ht="54.3" customHeight="true" spans="1:1">
      <c r="A11" s="114" t="s">
        <v>4</v>
      </c>
    </row>
  </sheetData>
  <printOptions horizontalCentered="true"/>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K29" sqref="K29"/>
    </sheetView>
  </sheetViews>
  <sheetFormatPr defaultColWidth="10" defaultRowHeight="13.5"/>
  <cols>
    <col min="1" max="1" width="0.408333333333333" customWidth="true"/>
    <col min="2" max="2" width="9.23333333333333" customWidth="true"/>
    <col min="3" max="3" width="12.075" customWidth="true"/>
    <col min="4" max="4" width="11.4" customWidth="true"/>
    <col min="5" max="5" width="10.9916666666667" customWidth="true"/>
    <col min="6" max="6" width="12.2083333333333" customWidth="true"/>
    <col min="7" max="7" width="12.625" customWidth="true"/>
    <col min="8" max="8" width="11.4" customWidth="true"/>
    <col min="9" max="9" width="10.9916666666667" customWidth="true"/>
    <col min="10" max="10" width="11.125" customWidth="true"/>
    <col min="11" max="11" width="12.35" customWidth="true"/>
    <col min="12" max="13" width="11.8083333333333" customWidth="true"/>
  </cols>
  <sheetData>
    <row r="1" ht="17.25" customHeight="true" spans="1:13">
      <c r="A1" s="26"/>
      <c r="B1" s="27" t="s">
        <v>350</v>
      </c>
      <c r="C1" s="26"/>
      <c r="D1" s="26"/>
      <c r="E1" s="26"/>
      <c r="F1" s="26"/>
      <c r="G1" s="26"/>
      <c r="H1" s="26"/>
      <c r="I1" s="26"/>
      <c r="J1" s="26"/>
      <c r="K1" s="26"/>
      <c r="L1" s="26"/>
      <c r="M1" s="26"/>
    </row>
    <row r="2" ht="16.35" customHeight="true" spans="2:13">
      <c r="B2" s="28" t="s">
        <v>351</v>
      </c>
      <c r="C2" s="28"/>
      <c r="D2" s="28"/>
      <c r="E2" s="28"/>
      <c r="F2" s="28"/>
      <c r="G2" s="28"/>
      <c r="H2" s="28"/>
      <c r="I2" s="28"/>
      <c r="J2" s="28"/>
      <c r="K2" s="28"/>
      <c r="L2" s="28"/>
      <c r="M2" s="28"/>
    </row>
    <row r="3" ht="16.35" customHeight="true" spans="2:13">
      <c r="B3" s="28"/>
      <c r="C3" s="28"/>
      <c r="D3" s="28"/>
      <c r="E3" s="28"/>
      <c r="F3" s="28"/>
      <c r="G3" s="28"/>
      <c r="H3" s="28"/>
      <c r="I3" s="28"/>
      <c r="J3" s="28"/>
      <c r="K3" s="28"/>
      <c r="L3" s="28"/>
      <c r="M3" s="28"/>
    </row>
    <row r="4" ht="16.35" customHeight="true" spans="2:13">
      <c r="B4" s="26"/>
      <c r="C4" s="26"/>
      <c r="D4" s="26"/>
      <c r="E4" s="26"/>
      <c r="F4" s="26"/>
      <c r="G4" s="26"/>
      <c r="H4" s="26"/>
      <c r="I4" s="26"/>
      <c r="J4" s="26"/>
      <c r="K4" s="26"/>
      <c r="L4" s="26"/>
      <c r="M4" s="26"/>
    </row>
    <row r="5" ht="22.8" customHeight="true" spans="2:13">
      <c r="B5" s="29" t="s">
        <v>7</v>
      </c>
      <c r="C5" s="29"/>
      <c r="D5" s="29"/>
      <c r="E5" s="29"/>
      <c r="F5" s="29"/>
      <c r="G5" s="29"/>
      <c r="H5" s="29"/>
      <c r="I5" s="26"/>
      <c r="J5" s="26"/>
      <c r="K5" s="26"/>
      <c r="L5" s="26"/>
      <c r="M5" s="35" t="s">
        <v>8</v>
      </c>
    </row>
    <row r="6" ht="65.55" customHeight="true" spans="2:13">
      <c r="B6" s="30" t="s">
        <v>352</v>
      </c>
      <c r="C6" s="30" t="s">
        <v>11</v>
      </c>
      <c r="D6" s="30" t="s">
        <v>40</v>
      </c>
      <c r="E6" s="30" t="s">
        <v>224</v>
      </c>
      <c r="F6" s="30" t="s">
        <v>225</v>
      </c>
      <c r="G6" s="30" t="s">
        <v>226</v>
      </c>
      <c r="H6" s="30" t="s">
        <v>227</v>
      </c>
      <c r="I6" s="30" t="s">
        <v>228</v>
      </c>
      <c r="J6" s="30" t="s">
        <v>229</v>
      </c>
      <c r="K6" s="30" t="s">
        <v>230</v>
      </c>
      <c r="L6" s="30" t="s">
        <v>231</v>
      </c>
      <c r="M6" s="30" t="s">
        <v>232</v>
      </c>
    </row>
    <row r="7" ht="23.25" customHeight="true" spans="2:13">
      <c r="B7" s="31" t="s">
        <v>13</v>
      </c>
      <c r="C7" s="31"/>
      <c r="D7" s="32">
        <f t="shared" ref="D7:H7" si="0">SUM(D8:D9)</f>
        <v>3342.41</v>
      </c>
      <c r="E7" s="32">
        <f t="shared" si="0"/>
        <v>2697.74</v>
      </c>
      <c r="F7" s="32"/>
      <c r="G7" s="32"/>
      <c r="H7" s="32">
        <f t="shared" si="0"/>
        <v>644.67</v>
      </c>
      <c r="I7" s="32"/>
      <c r="J7" s="32"/>
      <c r="K7" s="32"/>
      <c r="L7" s="32"/>
      <c r="M7" s="32"/>
    </row>
    <row r="8" ht="21.55" customHeight="true" spans="2:13">
      <c r="B8" s="33" t="s">
        <v>353</v>
      </c>
      <c r="C8" s="33" t="s">
        <v>354</v>
      </c>
      <c r="D8" s="34">
        <f>SUM(E8:M8)</f>
        <v>2415.28</v>
      </c>
      <c r="E8" s="34">
        <v>1770.61</v>
      </c>
      <c r="F8" s="34"/>
      <c r="G8" s="34"/>
      <c r="H8" s="34">
        <v>644.67</v>
      </c>
      <c r="I8" s="34"/>
      <c r="J8" s="34"/>
      <c r="K8" s="34"/>
      <c r="L8" s="34"/>
      <c r="M8" s="34"/>
    </row>
    <row r="9" customFormat="true" ht="21.55" customHeight="true" spans="2:13">
      <c r="B9" s="33" t="s">
        <v>355</v>
      </c>
      <c r="C9" s="33" t="s">
        <v>356</v>
      </c>
      <c r="D9" s="34">
        <f>SUM(E9:M9)</f>
        <v>927.13</v>
      </c>
      <c r="E9" s="34">
        <v>927.13</v>
      </c>
      <c r="F9" s="34"/>
      <c r="G9" s="34"/>
      <c r="H9" s="34">
        <v>0</v>
      </c>
      <c r="I9" s="34"/>
      <c r="J9" s="34"/>
      <c r="K9" s="34"/>
      <c r="L9" s="34"/>
      <c r="M9" s="34"/>
    </row>
  </sheetData>
  <mergeCells count="3">
    <mergeCell ref="B5:H5"/>
    <mergeCell ref="B7:C7"/>
    <mergeCell ref="B2:M3"/>
  </mergeCells>
  <printOptions horizontalCentered="true"/>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4"/>
  <sheetViews>
    <sheetView workbookViewId="0">
      <selection activeCell="M3" sqref="M3"/>
    </sheetView>
  </sheetViews>
  <sheetFormatPr defaultColWidth="9" defaultRowHeight="13.5" outlineLevelCol="6"/>
  <cols>
    <col min="1" max="1" width="15.625" customWidth="true"/>
    <col min="2" max="2" width="27.75" customWidth="true"/>
    <col min="3" max="6" width="15.625" customWidth="true"/>
    <col min="7" max="7" width="10.125" customWidth="true"/>
  </cols>
  <sheetData>
    <row r="1" ht="30" customHeight="true" spans="1:7">
      <c r="A1" s="1" t="s">
        <v>357</v>
      </c>
      <c r="B1" s="1"/>
      <c r="C1" s="1"/>
      <c r="D1" s="1"/>
      <c r="E1" s="1"/>
      <c r="F1" s="1"/>
      <c r="G1" s="1"/>
    </row>
    <row r="2" ht="38" customHeight="true" spans="1:7">
      <c r="A2" s="3" t="s">
        <v>358</v>
      </c>
      <c r="B2" s="3" t="s">
        <v>359</v>
      </c>
      <c r="C2" s="3"/>
      <c r="D2" s="3"/>
      <c r="E2" s="3" t="s">
        <v>360</v>
      </c>
      <c r="F2" s="3"/>
      <c r="G2" s="4">
        <v>57797.33</v>
      </c>
    </row>
    <row r="3" ht="268" customHeight="true" spans="1:7">
      <c r="A3" s="3" t="s">
        <v>361</v>
      </c>
      <c r="B3" s="15" t="s">
        <v>362</v>
      </c>
      <c r="C3" s="16"/>
      <c r="D3" s="16"/>
      <c r="E3" s="16"/>
      <c r="F3" s="16"/>
      <c r="G3" s="16"/>
    </row>
    <row r="4" ht="33" customHeight="true" spans="1:7">
      <c r="A4" s="17" t="s">
        <v>363</v>
      </c>
      <c r="B4" s="3" t="s">
        <v>364</v>
      </c>
      <c r="C4" s="3" t="s">
        <v>365</v>
      </c>
      <c r="D4" s="3" t="s">
        <v>366</v>
      </c>
      <c r="E4" s="3" t="s">
        <v>367</v>
      </c>
      <c r="F4" s="3" t="s">
        <v>368</v>
      </c>
      <c r="G4" s="3"/>
    </row>
    <row r="5" ht="39.75" customHeight="true" spans="1:7">
      <c r="A5" s="18"/>
      <c r="B5" s="19" t="s">
        <v>369</v>
      </c>
      <c r="C5" s="20">
        <v>0.1</v>
      </c>
      <c r="D5" s="19" t="s">
        <v>370</v>
      </c>
      <c r="E5" s="19" t="s">
        <v>371</v>
      </c>
      <c r="F5" s="19">
        <v>100</v>
      </c>
      <c r="G5" s="19"/>
    </row>
    <row r="6" ht="39.75" customHeight="true" spans="1:7">
      <c r="A6" s="18"/>
      <c r="B6" s="19" t="s">
        <v>372</v>
      </c>
      <c r="C6" s="20">
        <v>0.1</v>
      </c>
      <c r="D6" s="19" t="s">
        <v>370</v>
      </c>
      <c r="E6" s="19" t="s">
        <v>373</v>
      </c>
      <c r="F6" s="24">
        <v>85</v>
      </c>
      <c r="G6" s="25"/>
    </row>
    <row r="7" ht="39.75" customHeight="true" spans="1:7">
      <c r="A7" s="18"/>
      <c r="B7" s="19" t="s">
        <v>374</v>
      </c>
      <c r="C7" s="20">
        <v>0.1</v>
      </c>
      <c r="D7" s="19" t="s">
        <v>370</v>
      </c>
      <c r="E7" s="19" t="s">
        <v>373</v>
      </c>
      <c r="F7" s="19">
        <v>85</v>
      </c>
      <c r="G7" s="19"/>
    </row>
    <row r="8" ht="52.5" customHeight="true" spans="1:7">
      <c r="A8" s="18"/>
      <c r="B8" s="19" t="s">
        <v>375</v>
      </c>
      <c r="C8" s="21">
        <v>0.1</v>
      </c>
      <c r="D8" s="22" t="s">
        <v>370</v>
      </c>
      <c r="E8" s="22" t="s">
        <v>373</v>
      </c>
      <c r="F8" s="22">
        <v>98</v>
      </c>
      <c r="G8" s="22"/>
    </row>
    <row r="9" ht="65.25" customHeight="true" spans="1:7">
      <c r="A9" s="18"/>
      <c r="B9" s="19" t="s">
        <v>376</v>
      </c>
      <c r="C9" s="21">
        <v>0.1</v>
      </c>
      <c r="D9" s="22"/>
      <c r="E9" s="22" t="s">
        <v>377</v>
      </c>
      <c r="F9" s="22">
        <v>0.5</v>
      </c>
      <c r="G9" s="22"/>
    </row>
    <row r="10" ht="65.25" customHeight="true" spans="1:7">
      <c r="A10" s="18"/>
      <c r="B10" s="19" t="s">
        <v>378</v>
      </c>
      <c r="C10" s="21">
        <v>0.1</v>
      </c>
      <c r="D10" s="22"/>
      <c r="E10" s="22" t="s">
        <v>377</v>
      </c>
      <c r="F10" s="22">
        <v>0.45</v>
      </c>
      <c r="G10" s="22"/>
    </row>
    <row r="11" ht="39.75" customHeight="true" spans="1:7">
      <c r="A11" s="18"/>
      <c r="B11" s="19" t="s">
        <v>379</v>
      </c>
      <c r="C11" s="21">
        <v>0.1</v>
      </c>
      <c r="D11" s="22" t="s">
        <v>370</v>
      </c>
      <c r="E11" s="22" t="s">
        <v>373</v>
      </c>
      <c r="F11" s="22">
        <v>91</v>
      </c>
      <c r="G11" s="22"/>
    </row>
    <row r="12" ht="27" customHeight="true" spans="1:7">
      <c r="A12" s="18"/>
      <c r="B12" s="19" t="s">
        <v>380</v>
      </c>
      <c r="C12" s="21">
        <v>0.1</v>
      </c>
      <c r="D12" s="22" t="s">
        <v>370</v>
      </c>
      <c r="E12" s="22" t="s">
        <v>373</v>
      </c>
      <c r="F12" s="22">
        <v>100</v>
      </c>
      <c r="G12" s="22"/>
    </row>
    <row r="13" ht="39.75" customHeight="true" spans="1:7">
      <c r="A13" s="18"/>
      <c r="B13" s="19" t="s">
        <v>381</v>
      </c>
      <c r="C13" s="21">
        <v>0.1</v>
      </c>
      <c r="D13" s="22" t="s">
        <v>370</v>
      </c>
      <c r="E13" s="22" t="s">
        <v>373</v>
      </c>
      <c r="F13" s="22">
        <v>90</v>
      </c>
      <c r="G13" s="22"/>
    </row>
    <row r="14" ht="27" customHeight="true" spans="1:7">
      <c r="A14" s="23"/>
      <c r="B14" s="19" t="s">
        <v>382</v>
      </c>
      <c r="C14" s="21">
        <v>0.1</v>
      </c>
      <c r="D14" s="22" t="s">
        <v>370</v>
      </c>
      <c r="E14" s="22" t="s">
        <v>373</v>
      </c>
      <c r="F14" s="22">
        <v>95</v>
      </c>
      <c r="G14" s="22"/>
    </row>
  </sheetData>
  <mergeCells count="16">
    <mergeCell ref="A1:G1"/>
    <mergeCell ref="B2:D2"/>
    <mergeCell ref="E2:F2"/>
    <mergeCell ref="B3:G3"/>
    <mergeCell ref="F4:G4"/>
    <mergeCell ref="F5:G5"/>
    <mergeCell ref="F6:G6"/>
    <mergeCell ref="F7:G7"/>
    <mergeCell ref="F8:G8"/>
    <mergeCell ref="F9:G9"/>
    <mergeCell ref="F10:G10"/>
    <mergeCell ref="F11:G11"/>
    <mergeCell ref="F12:G12"/>
    <mergeCell ref="F13:G13"/>
    <mergeCell ref="F14:G14"/>
    <mergeCell ref="A4:A14"/>
  </mergeCells>
  <pageMargins left="0.75" right="0.75" top="1" bottom="1" header="0.5" footer="0.5"/>
  <pageSetup paperSize="9" scale="75"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selection activeCell="N4" sqref="N4"/>
    </sheetView>
  </sheetViews>
  <sheetFormatPr defaultColWidth="9" defaultRowHeight="13.5"/>
  <cols>
    <col min="8" max="8" width="10" customWidth="true"/>
    <col min="10" max="10" width="12.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45" customHeight="true" spans="1:10">
      <c r="A3" s="3" t="s">
        <v>384</v>
      </c>
      <c r="B3" s="3" t="s">
        <v>385</v>
      </c>
      <c r="C3" s="3"/>
      <c r="D3" s="3"/>
      <c r="E3" s="3"/>
      <c r="F3" s="3"/>
      <c r="G3" s="3"/>
      <c r="H3" s="3" t="s">
        <v>358</v>
      </c>
      <c r="I3" s="3"/>
      <c r="J3" s="11" t="s">
        <v>1</v>
      </c>
    </row>
    <row r="4" ht="36" customHeight="true" spans="1:10">
      <c r="A4" s="4" t="s">
        <v>386</v>
      </c>
      <c r="B4" s="4">
        <v>20324.34</v>
      </c>
      <c r="C4" s="4"/>
      <c r="D4" s="4"/>
      <c r="E4" s="4"/>
      <c r="F4" s="4"/>
      <c r="G4" s="4"/>
      <c r="H4" s="3" t="s">
        <v>387</v>
      </c>
      <c r="I4" s="3"/>
      <c r="J4" s="11">
        <v>20324.34</v>
      </c>
    </row>
    <row r="5" ht="33" customHeight="true" spans="1:10">
      <c r="A5" s="4"/>
      <c r="B5" s="4"/>
      <c r="C5" s="4"/>
      <c r="D5" s="4"/>
      <c r="E5" s="4"/>
      <c r="F5" s="4"/>
      <c r="G5" s="4"/>
      <c r="H5" s="3" t="s">
        <v>388</v>
      </c>
      <c r="I5" s="3"/>
      <c r="J5" s="11"/>
    </row>
    <row r="6" ht="50" customHeight="true" spans="1:10">
      <c r="A6" s="3" t="s">
        <v>389</v>
      </c>
      <c r="B6" s="3" t="s">
        <v>390</v>
      </c>
      <c r="C6" s="3"/>
      <c r="D6" s="3"/>
      <c r="E6" s="3"/>
      <c r="F6" s="3"/>
      <c r="G6" s="3"/>
      <c r="H6" s="3"/>
      <c r="I6" s="3"/>
      <c r="J6" s="3"/>
    </row>
    <row r="7" ht="50" customHeight="true" spans="1:10">
      <c r="A7" s="3" t="s">
        <v>391</v>
      </c>
      <c r="B7" s="3" t="s">
        <v>392</v>
      </c>
      <c r="C7" s="3"/>
      <c r="D7" s="3"/>
      <c r="E7" s="3"/>
      <c r="F7" s="3"/>
      <c r="G7" s="3"/>
      <c r="H7" s="3"/>
      <c r="I7" s="3"/>
      <c r="J7" s="3"/>
    </row>
    <row r="8" ht="50" customHeight="true" spans="1:10">
      <c r="A8" s="3" t="s">
        <v>393</v>
      </c>
      <c r="B8" s="3" t="s">
        <v>394</v>
      </c>
      <c r="C8" s="3"/>
      <c r="D8" s="3"/>
      <c r="E8" s="3"/>
      <c r="F8" s="3"/>
      <c r="G8" s="3"/>
      <c r="H8" s="3"/>
      <c r="I8" s="3"/>
      <c r="J8" s="3"/>
    </row>
    <row r="9" ht="38" customHeight="true" spans="1:10">
      <c r="A9" s="12" t="s">
        <v>363</v>
      </c>
      <c r="B9" s="3" t="s">
        <v>364</v>
      </c>
      <c r="C9" s="3"/>
      <c r="D9" s="3" t="s">
        <v>365</v>
      </c>
      <c r="E9" s="3"/>
      <c r="F9" s="3" t="s">
        <v>366</v>
      </c>
      <c r="G9" s="3"/>
      <c r="H9" s="3" t="s">
        <v>367</v>
      </c>
      <c r="I9" s="3" t="s">
        <v>368</v>
      </c>
      <c r="J9" s="3"/>
    </row>
    <row r="10" ht="38" customHeight="true" spans="1:10">
      <c r="A10" s="13"/>
      <c r="B10" s="3" t="s">
        <v>395</v>
      </c>
      <c r="C10" s="3"/>
      <c r="D10" s="7">
        <v>0.1</v>
      </c>
      <c r="E10" s="9"/>
      <c r="F10" s="9" t="s">
        <v>396</v>
      </c>
      <c r="G10" s="9"/>
      <c r="H10" s="9" t="s">
        <v>371</v>
      </c>
      <c r="I10" s="9">
        <v>1500</v>
      </c>
      <c r="J10" s="9"/>
    </row>
    <row r="11" ht="38" customHeight="true" spans="1:10">
      <c r="A11" s="13"/>
      <c r="B11" s="3" t="s">
        <v>397</v>
      </c>
      <c r="C11" s="3"/>
      <c r="D11" s="7">
        <v>0.1</v>
      </c>
      <c r="E11" s="9"/>
      <c r="F11" s="9" t="s">
        <v>396</v>
      </c>
      <c r="G11" s="9"/>
      <c r="H11" s="9" t="s">
        <v>371</v>
      </c>
      <c r="I11" s="9">
        <v>1700</v>
      </c>
      <c r="J11" s="9"/>
    </row>
    <row r="12" ht="38" customHeight="true" spans="1:10">
      <c r="A12" s="13"/>
      <c r="B12" s="3" t="s">
        <v>398</v>
      </c>
      <c r="C12" s="3"/>
      <c r="D12" s="7">
        <v>0.1</v>
      </c>
      <c r="E12" s="9"/>
      <c r="F12" s="9" t="s">
        <v>399</v>
      </c>
      <c r="G12" s="9"/>
      <c r="H12" s="9" t="s">
        <v>373</v>
      </c>
      <c r="I12" s="9">
        <v>118364</v>
      </c>
      <c r="J12" s="9"/>
    </row>
    <row r="13" ht="38" customHeight="true" spans="1:10">
      <c r="A13" s="13"/>
      <c r="B13" s="3" t="s">
        <v>400</v>
      </c>
      <c r="C13" s="3"/>
      <c r="D13" s="7">
        <v>0.1</v>
      </c>
      <c r="E13" s="9"/>
      <c r="F13" s="9" t="s">
        <v>370</v>
      </c>
      <c r="G13" s="9"/>
      <c r="H13" s="9" t="s">
        <v>371</v>
      </c>
      <c r="I13" s="9">
        <v>100</v>
      </c>
      <c r="J13" s="9"/>
    </row>
    <row r="14" ht="38" customHeight="true" spans="1:10">
      <c r="A14" s="13"/>
      <c r="B14" s="3" t="s">
        <v>372</v>
      </c>
      <c r="C14" s="3" t="s">
        <v>372</v>
      </c>
      <c r="D14" s="7">
        <v>0.1</v>
      </c>
      <c r="E14" s="9"/>
      <c r="F14" s="9" t="s">
        <v>370</v>
      </c>
      <c r="G14" s="9" t="s">
        <v>370</v>
      </c>
      <c r="H14" s="9" t="s">
        <v>373</v>
      </c>
      <c r="I14" s="9">
        <v>85</v>
      </c>
      <c r="J14" s="9">
        <v>85</v>
      </c>
    </row>
    <row r="15" ht="38" customHeight="true" spans="1:10">
      <c r="A15" s="13"/>
      <c r="B15" s="3" t="s">
        <v>374</v>
      </c>
      <c r="C15" s="3" t="s">
        <v>374</v>
      </c>
      <c r="D15" s="7">
        <v>0.1</v>
      </c>
      <c r="E15" s="9"/>
      <c r="F15" s="9" t="s">
        <v>370</v>
      </c>
      <c r="G15" s="9" t="s">
        <v>370</v>
      </c>
      <c r="H15" s="9" t="s">
        <v>373</v>
      </c>
      <c r="I15" s="9">
        <v>85</v>
      </c>
      <c r="J15" s="9">
        <v>85</v>
      </c>
    </row>
    <row r="16" ht="38" customHeight="true" spans="1:10">
      <c r="A16" s="13"/>
      <c r="B16" s="3" t="s">
        <v>375</v>
      </c>
      <c r="C16" s="3" t="s">
        <v>375</v>
      </c>
      <c r="D16" s="7">
        <v>0.1</v>
      </c>
      <c r="E16" s="9"/>
      <c r="F16" s="9" t="s">
        <v>370</v>
      </c>
      <c r="G16" s="9" t="s">
        <v>370</v>
      </c>
      <c r="H16" s="9" t="s">
        <v>373</v>
      </c>
      <c r="I16" s="9">
        <v>98</v>
      </c>
      <c r="J16" s="9">
        <v>98</v>
      </c>
    </row>
    <row r="17" ht="38" customHeight="true" spans="1:10">
      <c r="A17" s="13"/>
      <c r="B17" s="3" t="s">
        <v>401</v>
      </c>
      <c r="C17" s="3" t="s">
        <v>401</v>
      </c>
      <c r="D17" s="7">
        <v>0.1</v>
      </c>
      <c r="E17" s="9"/>
      <c r="F17" s="9" t="s">
        <v>396</v>
      </c>
      <c r="G17" s="9" t="s">
        <v>396</v>
      </c>
      <c r="H17" s="9" t="s">
        <v>371</v>
      </c>
      <c r="I17" s="9">
        <v>7000</v>
      </c>
      <c r="J17" s="9">
        <v>7000</v>
      </c>
    </row>
    <row r="18" ht="38" customHeight="true" spans="1:10">
      <c r="A18" s="13"/>
      <c r="B18" s="3" t="s">
        <v>376</v>
      </c>
      <c r="C18" s="3" t="s">
        <v>376</v>
      </c>
      <c r="D18" s="7">
        <v>0.1</v>
      </c>
      <c r="E18" s="9"/>
      <c r="F18" s="9"/>
      <c r="G18" s="9"/>
      <c r="H18" s="9" t="s">
        <v>377</v>
      </c>
      <c r="I18" s="9">
        <v>0.5</v>
      </c>
      <c r="J18" s="9">
        <v>0.5</v>
      </c>
    </row>
    <row r="19" ht="38" customHeight="true" spans="1:10">
      <c r="A19" s="14"/>
      <c r="B19" s="3" t="s">
        <v>378</v>
      </c>
      <c r="C19" s="3" t="s">
        <v>378</v>
      </c>
      <c r="D19" s="7">
        <v>0.1</v>
      </c>
      <c r="E19" s="9"/>
      <c r="F19" s="9"/>
      <c r="G19" s="9"/>
      <c r="H19" s="9" t="s">
        <v>377</v>
      </c>
      <c r="I19" s="9">
        <v>0.45</v>
      </c>
      <c r="J19" s="9">
        <v>0.45</v>
      </c>
    </row>
  </sheetData>
  <mergeCells count="5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A4:A5"/>
    <mergeCell ref="A9:A19"/>
    <mergeCell ref="B4:G5"/>
  </mergeCells>
  <pageMargins left="0.75" right="0.75" top="1" bottom="1" header="0.5" footer="0.5"/>
  <pageSetup paperSize="9" scale="93"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topLeftCell="A6" workbookViewId="0">
      <selection activeCell="B6" sqref="B6:J6"/>
    </sheetView>
  </sheetViews>
  <sheetFormatPr defaultColWidth="9" defaultRowHeight="13.5"/>
  <cols>
    <col min="8" max="8" width="10" customWidth="true"/>
    <col min="10" max="10" width="12.2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402</v>
      </c>
      <c r="C3" s="3"/>
      <c r="D3" s="3"/>
      <c r="E3" s="3"/>
      <c r="F3" s="3"/>
      <c r="G3" s="3"/>
      <c r="H3" s="3" t="s">
        <v>358</v>
      </c>
      <c r="I3" s="3"/>
      <c r="J3" s="11" t="s">
        <v>1</v>
      </c>
    </row>
    <row r="4" ht="29" customHeight="true" spans="1:10">
      <c r="A4" s="4" t="s">
        <v>386</v>
      </c>
      <c r="B4" s="4">
        <v>1490.84</v>
      </c>
      <c r="C4" s="4"/>
      <c r="D4" s="4"/>
      <c r="E4" s="4"/>
      <c r="F4" s="4"/>
      <c r="G4" s="4"/>
      <c r="H4" s="3" t="s">
        <v>387</v>
      </c>
      <c r="I4" s="3"/>
      <c r="J4" s="11">
        <v>1490.84</v>
      </c>
    </row>
    <row r="5" ht="25" customHeight="true" spans="1:10">
      <c r="A5" s="4"/>
      <c r="B5" s="4"/>
      <c r="C5" s="4"/>
      <c r="D5" s="4"/>
      <c r="E5" s="4"/>
      <c r="F5" s="4"/>
      <c r="G5" s="4"/>
      <c r="H5" s="3" t="s">
        <v>388</v>
      </c>
      <c r="I5" s="3"/>
      <c r="J5" s="11"/>
    </row>
    <row r="6" ht="50" customHeight="true" spans="1:10">
      <c r="A6" s="3" t="s">
        <v>389</v>
      </c>
      <c r="B6" s="3" t="s">
        <v>403</v>
      </c>
      <c r="C6" s="3"/>
      <c r="D6" s="3"/>
      <c r="E6" s="3"/>
      <c r="F6" s="3"/>
      <c r="G6" s="3"/>
      <c r="H6" s="3"/>
      <c r="I6" s="3"/>
      <c r="J6" s="3"/>
    </row>
    <row r="7" ht="87" customHeight="true" spans="1:10">
      <c r="A7" s="3" t="s">
        <v>391</v>
      </c>
      <c r="B7" s="3" t="s">
        <v>404</v>
      </c>
      <c r="C7" s="3"/>
      <c r="D7" s="3"/>
      <c r="E7" s="3"/>
      <c r="F7" s="3"/>
      <c r="G7" s="3"/>
      <c r="H7" s="3"/>
      <c r="I7" s="3"/>
      <c r="J7" s="3"/>
    </row>
    <row r="8" ht="66" customHeight="true" spans="1:10">
      <c r="A8" s="3" t="s">
        <v>393</v>
      </c>
      <c r="B8" s="3" t="s">
        <v>405</v>
      </c>
      <c r="C8" s="3"/>
      <c r="D8" s="3"/>
      <c r="E8" s="3"/>
      <c r="F8" s="3"/>
      <c r="G8" s="3"/>
      <c r="H8" s="3"/>
      <c r="I8" s="3"/>
      <c r="J8" s="3"/>
    </row>
    <row r="9" ht="28" customHeight="true" spans="1:10">
      <c r="A9" s="12" t="s">
        <v>363</v>
      </c>
      <c r="B9" s="3" t="s">
        <v>364</v>
      </c>
      <c r="C9" s="3"/>
      <c r="D9" s="3" t="s">
        <v>365</v>
      </c>
      <c r="E9" s="3"/>
      <c r="F9" s="3" t="s">
        <v>366</v>
      </c>
      <c r="G9" s="3"/>
      <c r="H9" s="3" t="s">
        <v>367</v>
      </c>
      <c r="I9" s="3" t="s">
        <v>368</v>
      </c>
      <c r="J9" s="3"/>
    </row>
    <row r="10" ht="35" customHeight="true" spans="1:10">
      <c r="A10" s="13"/>
      <c r="B10" s="3" t="s">
        <v>379</v>
      </c>
      <c r="C10" s="3"/>
      <c r="D10" s="7">
        <v>0.1</v>
      </c>
      <c r="E10" s="9"/>
      <c r="F10" s="9" t="s">
        <v>370</v>
      </c>
      <c r="G10" s="9"/>
      <c r="H10" s="9" t="s">
        <v>373</v>
      </c>
      <c r="I10" s="9">
        <v>91</v>
      </c>
      <c r="J10" s="9"/>
    </row>
    <row r="11" ht="35" customHeight="true" spans="1:10">
      <c r="A11" s="13"/>
      <c r="B11" s="3" t="s">
        <v>406</v>
      </c>
      <c r="C11" s="3"/>
      <c r="D11" s="7">
        <v>0.1</v>
      </c>
      <c r="E11" s="9"/>
      <c r="F11" s="9" t="s">
        <v>370</v>
      </c>
      <c r="G11" s="9"/>
      <c r="H11" s="9" t="s">
        <v>373</v>
      </c>
      <c r="I11" s="9">
        <v>84</v>
      </c>
      <c r="J11" s="9"/>
    </row>
    <row r="12" ht="35" customHeight="true" spans="1:10">
      <c r="A12" s="13"/>
      <c r="B12" s="3" t="s">
        <v>380</v>
      </c>
      <c r="C12" s="3"/>
      <c r="D12" s="7">
        <v>0.1</v>
      </c>
      <c r="E12" s="9"/>
      <c r="F12" s="9" t="s">
        <v>370</v>
      </c>
      <c r="G12" s="9"/>
      <c r="H12" s="9" t="s">
        <v>373</v>
      </c>
      <c r="I12" s="9">
        <v>100</v>
      </c>
      <c r="J12" s="9"/>
    </row>
    <row r="13" ht="35" customHeight="true" spans="1:10">
      <c r="A13" s="13"/>
      <c r="B13" s="3" t="s">
        <v>382</v>
      </c>
      <c r="C13" s="3"/>
      <c r="D13" s="7">
        <v>0.1</v>
      </c>
      <c r="E13" s="9"/>
      <c r="F13" s="9" t="s">
        <v>370</v>
      </c>
      <c r="G13" s="9"/>
      <c r="H13" s="9" t="s">
        <v>373</v>
      </c>
      <c r="I13" s="9">
        <v>95</v>
      </c>
      <c r="J13" s="9"/>
    </row>
    <row r="14" ht="35" customHeight="true" spans="1:10">
      <c r="A14" s="13"/>
      <c r="B14" s="3" t="s">
        <v>407</v>
      </c>
      <c r="C14" s="3"/>
      <c r="D14" s="7">
        <v>0.1</v>
      </c>
      <c r="E14" s="9"/>
      <c r="F14" s="9" t="s">
        <v>370</v>
      </c>
      <c r="G14" s="9"/>
      <c r="H14" s="9" t="s">
        <v>373</v>
      </c>
      <c r="I14" s="9">
        <v>95</v>
      </c>
      <c r="J14" s="9"/>
    </row>
    <row r="15" ht="35" customHeight="true" spans="1:10">
      <c r="A15" s="13"/>
      <c r="B15" s="3" t="s">
        <v>408</v>
      </c>
      <c r="C15" s="3"/>
      <c r="D15" s="7">
        <v>0.1</v>
      </c>
      <c r="E15" s="9"/>
      <c r="F15" s="9" t="s">
        <v>399</v>
      </c>
      <c r="G15" s="9"/>
      <c r="H15" s="9" t="s">
        <v>373</v>
      </c>
      <c r="I15" s="9">
        <v>577</v>
      </c>
      <c r="J15" s="9"/>
    </row>
    <row r="16" ht="35" customHeight="true" spans="1:10">
      <c r="A16" s="13"/>
      <c r="B16" s="3" t="s">
        <v>409</v>
      </c>
      <c r="C16" s="3"/>
      <c r="D16" s="7">
        <v>0.1</v>
      </c>
      <c r="E16" s="9"/>
      <c r="F16" s="9" t="s">
        <v>410</v>
      </c>
      <c r="G16" s="9"/>
      <c r="H16" s="9" t="s">
        <v>373</v>
      </c>
      <c r="I16" s="9">
        <v>10000</v>
      </c>
      <c r="J16" s="9"/>
    </row>
    <row r="17" ht="35" customHeight="true" spans="1:10">
      <c r="A17" s="13"/>
      <c r="B17" s="3" t="s">
        <v>411</v>
      </c>
      <c r="C17" s="3"/>
      <c r="D17" s="7">
        <v>0.1</v>
      </c>
      <c r="E17" s="9"/>
      <c r="F17" s="9" t="s">
        <v>370</v>
      </c>
      <c r="G17" s="9"/>
      <c r="H17" s="9" t="s">
        <v>371</v>
      </c>
      <c r="I17" s="9">
        <v>100</v>
      </c>
      <c r="J17" s="9"/>
    </row>
    <row r="18" ht="35" customHeight="true" spans="1:10">
      <c r="A18" s="13"/>
      <c r="B18" s="3" t="s">
        <v>412</v>
      </c>
      <c r="C18" s="3"/>
      <c r="D18" s="7">
        <v>0.1</v>
      </c>
      <c r="E18" s="9"/>
      <c r="F18" s="9" t="s">
        <v>370</v>
      </c>
      <c r="G18" s="9"/>
      <c r="H18" s="9" t="s">
        <v>373</v>
      </c>
      <c r="I18" s="9">
        <v>100</v>
      </c>
      <c r="J18" s="9"/>
    </row>
    <row r="19" ht="35" customHeight="true" spans="1:10">
      <c r="A19" s="14"/>
      <c r="B19" s="3" t="s">
        <v>413</v>
      </c>
      <c r="C19" s="3"/>
      <c r="D19" s="7">
        <v>0.1</v>
      </c>
      <c r="E19" s="9"/>
      <c r="F19" s="9" t="s">
        <v>414</v>
      </c>
      <c r="G19" s="9"/>
      <c r="H19" s="9" t="s">
        <v>373</v>
      </c>
      <c r="I19" s="9">
        <v>103</v>
      </c>
      <c r="J19" s="9"/>
    </row>
  </sheetData>
  <mergeCells count="5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A4:A5"/>
    <mergeCell ref="A9:A19"/>
    <mergeCell ref="B4:G5"/>
  </mergeCells>
  <pageMargins left="0.75" right="0.75" top="1" bottom="1" header="0.5" footer="0.5"/>
  <pageSetup paperSize="9" scale="9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workbookViewId="0">
      <selection activeCell="M12" sqref="M12"/>
    </sheetView>
  </sheetViews>
  <sheetFormatPr defaultColWidth="9" defaultRowHeight="13.5"/>
  <cols>
    <col min="8" max="8" width="10" customWidth="true"/>
    <col min="10" max="10" width="12.2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415</v>
      </c>
      <c r="C3" s="3"/>
      <c r="D3" s="3"/>
      <c r="E3" s="3"/>
      <c r="F3" s="3"/>
      <c r="G3" s="3"/>
      <c r="H3" s="3" t="s">
        <v>358</v>
      </c>
      <c r="I3" s="3"/>
      <c r="J3" s="11" t="s">
        <v>1</v>
      </c>
    </row>
    <row r="4" ht="50" customHeight="true" spans="1:10">
      <c r="A4" s="4" t="s">
        <v>386</v>
      </c>
      <c r="B4" s="4">
        <v>136.87</v>
      </c>
      <c r="C4" s="4"/>
      <c r="D4" s="4"/>
      <c r="E4" s="4"/>
      <c r="F4" s="4"/>
      <c r="G4" s="4"/>
      <c r="H4" s="3" t="s">
        <v>387</v>
      </c>
      <c r="I4" s="3"/>
      <c r="J4" s="11">
        <v>136.87</v>
      </c>
    </row>
    <row r="5" ht="50" customHeight="true" spans="1:10">
      <c r="A5" s="4"/>
      <c r="B5" s="4"/>
      <c r="C5" s="4"/>
      <c r="D5" s="4"/>
      <c r="E5" s="4"/>
      <c r="F5" s="4"/>
      <c r="G5" s="4"/>
      <c r="H5" s="3" t="s">
        <v>388</v>
      </c>
      <c r="I5" s="3"/>
      <c r="J5" s="11"/>
    </row>
    <row r="6" ht="50" customHeight="true" spans="1:10">
      <c r="A6" s="3" t="s">
        <v>389</v>
      </c>
      <c r="B6" s="3" t="s">
        <v>416</v>
      </c>
      <c r="C6" s="3"/>
      <c r="D6" s="3"/>
      <c r="E6" s="3"/>
      <c r="F6" s="3"/>
      <c r="G6" s="3"/>
      <c r="H6" s="3"/>
      <c r="I6" s="3"/>
      <c r="J6" s="3"/>
    </row>
    <row r="7" ht="87" customHeight="true" spans="1:10">
      <c r="A7" s="3" t="s">
        <v>391</v>
      </c>
      <c r="B7" s="3" t="s">
        <v>417</v>
      </c>
      <c r="C7" s="3"/>
      <c r="D7" s="3"/>
      <c r="E7" s="3"/>
      <c r="F7" s="3"/>
      <c r="G7" s="3"/>
      <c r="H7" s="3"/>
      <c r="I7" s="3"/>
      <c r="J7" s="3"/>
    </row>
    <row r="8" ht="66" customHeight="true" spans="1:10">
      <c r="A8" s="3" t="s">
        <v>393</v>
      </c>
      <c r="B8" s="3" t="s">
        <v>418</v>
      </c>
      <c r="C8" s="3"/>
      <c r="D8" s="3"/>
      <c r="E8" s="3"/>
      <c r="F8" s="3"/>
      <c r="G8" s="3"/>
      <c r="H8" s="3"/>
      <c r="I8" s="3"/>
      <c r="J8" s="3"/>
    </row>
    <row r="9" ht="50" customHeight="true" spans="1:10">
      <c r="A9" s="6" t="s">
        <v>363</v>
      </c>
      <c r="B9" s="3" t="s">
        <v>364</v>
      </c>
      <c r="C9" s="3"/>
      <c r="D9" s="3" t="s">
        <v>365</v>
      </c>
      <c r="E9" s="3"/>
      <c r="F9" s="3" t="s">
        <v>366</v>
      </c>
      <c r="G9" s="3"/>
      <c r="H9" s="3" t="s">
        <v>367</v>
      </c>
      <c r="I9" s="3" t="s">
        <v>368</v>
      </c>
      <c r="J9" s="3"/>
    </row>
    <row r="10" ht="40" customHeight="true" spans="1:10">
      <c r="A10" s="6"/>
      <c r="B10" s="3" t="s">
        <v>419</v>
      </c>
      <c r="C10" s="3"/>
      <c r="D10" s="7">
        <v>0.2</v>
      </c>
      <c r="E10" s="9"/>
      <c r="F10" s="9" t="s">
        <v>410</v>
      </c>
      <c r="G10" s="9"/>
      <c r="H10" s="9" t="s">
        <v>373</v>
      </c>
      <c r="I10" s="9">
        <v>1560</v>
      </c>
      <c r="J10" s="9"/>
    </row>
    <row r="11" ht="40" customHeight="true" spans="1:10">
      <c r="A11" s="6"/>
      <c r="B11" s="3" t="s">
        <v>420</v>
      </c>
      <c r="C11" s="3"/>
      <c r="D11" s="7">
        <v>0.2</v>
      </c>
      <c r="E11" s="9"/>
      <c r="F11" s="9" t="s">
        <v>410</v>
      </c>
      <c r="G11" s="9"/>
      <c r="H11" s="9" t="s">
        <v>373</v>
      </c>
      <c r="I11" s="9">
        <v>810</v>
      </c>
      <c r="J11" s="9"/>
    </row>
    <row r="12" ht="40" customHeight="true" spans="1:10">
      <c r="A12" s="6"/>
      <c r="B12" s="3" t="s">
        <v>421</v>
      </c>
      <c r="C12" s="3"/>
      <c r="D12" s="7">
        <v>0.2</v>
      </c>
      <c r="E12" s="9"/>
      <c r="F12" s="9" t="s">
        <v>410</v>
      </c>
      <c r="G12" s="9"/>
      <c r="H12" s="9" t="s">
        <v>373</v>
      </c>
      <c r="I12" s="9">
        <v>665</v>
      </c>
      <c r="J12" s="9"/>
    </row>
    <row r="13" ht="40" customHeight="true" spans="1:10">
      <c r="A13" s="6"/>
      <c r="B13" s="3" t="s">
        <v>382</v>
      </c>
      <c r="C13" s="3"/>
      <c r="D13" s="7">
        <v>0.2</v>
      </c>
      <c r="E13" s="9"/>
      <c r="F13" s="9" t="s">
        <v>370</v>
      </c>
      <c r="G13" s="9"/>
      <c r="H13" s="9" t="s">
        <v>373</v>
      </c>
      <c r="I13" s="9">
        <v>95</v>
      </c>
      <c r="J13" s="9"/>
    </row>
    <row r="14" ht="40" customHeight="true" spans="1:10">
      <c r="A14" s="6"/>
      <c r="B14" s="3" t="s">
        <v>422</v>
      </c>
      <c r="C14" s="3"/>
      <c r="D14" s="7">
        <v>0.1</v>
      </c>
      <c r="E14" s="9"/>
      <c r="F14" s="9" t="s">
        <v>399</v>
      </c>
      <c r="G14" s="9"/>
      <c r="H14" s="9" t="s">
        <v>373</v>
      </c>
      <c r="I14" s="9">
        <v>3824</v>
      </c>
      <c r="J14" s="9"/>
    </row>
    <row r="15" ht="40" customHeight="true" spans="1:10">
      <c r="A15" s="6"/>
      <c r="B15" s="3" t="s">
        <v>407</v>
      </c>
      <c r="C15" s="3"/>
      <c r="D15" s="7">
        <v>0.1</v>
      </c>
      <c r="E15" s="9"/>
      <c r="F15" s="9" t="s">
        <v>370</v>
      </c>
      <c r="G15" s="9"/>
      <c r="H15" s="9" t="s">
        <v>373</v>
      </c>
      <c r="I15" s="9">
        <v>95</v>
      </c>
      <c r="J15" s="9"/>
    </row>
  </sheetData>
  <mergeCells count="42">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4:A5"/>
    <mergeCell ref="A9:A15"/>
    <mergeCell ref="B4:G5"/>
  </mergeCells>
  <pageMargins left="0.75" right="0.75" top="1" bottom="1" header="0.5" footer="0.5"/>
  <pageSetup paperSize="9" scale="9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workbookViewId="0">
      <selection activeCell="H12" sqref="H12"/>
    </sheetView>
  </sheetViews>
  <sheetFormatPr defaultColWidth="9" defaultRowHeight="13.5"/>
  <cols>
    <col min="8" max="8" width="10" customWidth="true"/>
    <col min="10" max="10" width="12.2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423</v>
      </c>
      <c r="C3" s="3"/>
      <c r="D3" s="3"/>
      <c r="E3" s="3"/>
      <c r="F3" s="3"/>
      <c r="G3" s="3"/>
      <c r="H3" s="3" t="s">
        <v>358</v>
      </c>
      <c r="I3" s="3"/>
      <c r="J3" s="11" t="s">
        <v>1</v>
      </c>
    </row>
    <row r="4" ht="50" customHeight="true" spans="1:10">
      <c r="A4" s="4" t="s">
        <v>386</v>
      </c>
      <c r="B4" s="4">
        <v>71.76</v>
      </c>
      <c r="C4" s="4"/>
      <c r="D4" s="4"/>
      <c r="E4" s="4"/>
      <c r="F4" s="4"/>
      <c r="G4" s="4"/>
      <c r="H4" s="3" t="s">
        <v>387</v>
      </c>
      <c r="I4" s="3"/>
      <c r="J4" s="11">
        <v>71.76</v>
      </c>
    </row>
    <row r="5" ht="50" customHeight="true" spans="1:10">
      <c r="A5" s="4"/>
      <c r="B5" s="4"/>
      <c r="C5" s="4"/>
      <c r="D5" s="4"/>
      <c r="E5" s="4"/>
      <c r="F5" s="4"/>
      <c r="G5" s="4"/>
      <c r="H5" s="3" t="s">
        <v>388</v>
      </c>
      <c r="I5" s="3"/>
      <c r="J5" s="11"/>
    </row>
    <row r="6" ht="50" customHeight="true" spans="1:10">
      <c r="A6" s="3" t="s">
        <v>389</v>
      </c>
      <c r="B6" s="3" t="s">
        <v>424</v>
      </c>
      <c r="C6" s="3"/>
      <c r="D6" s="3"/>
      <c r="E6" s="3"/>
      <c r="F6" s="3"/>
      <c r="G6" s="3"/>
      <c r="H6" s="3"/>
      <c r="I6" s="3"/>
      <c r="J6" s="3"/>
    </row>
    <row r="7" ht="87" customHeight="true" spans="1:10">
      <c r="A7" s="3" t="s">
        <v>391</v>
      </c>
      <c r="B7" s="3" t="s">
        <v>425</v>
      </c>
      <c r="C7" s="3"/>
      <c r="D7" s="3"/>
      <c r="E7" s="3"/>
      <c r="F7" s="3"/>
      <c r="G7" s="3"/>
      <c r="H7" s="3"/>
      <c r="I7" s="3"/>
      <c r="J7" s="3"/>
    </row>
    <row r="8" ht="66" customHeight="true" spans="1:10">
      <c r="A8" s="3" t="s">
        <v>393</v>
      </c>
      <c r="B8" s="3" t="s">
        <v>426</v>
      </c>
      <c r="C8" s="3"/>
      <c r="D8" s="3"/>
      <c r="E8" s="3"/>
      <c r="F8" s="3"/>
      <c r="G8" s="3"/>
      <c r="H8" s="3"/>
      <c r="I8" s="3"/>
      <c r="J8" s="3"/>
    </row>
    <row r="9" ht="50" customHeight="true" spans="1:10">
      <c r="A9" s="6" t="s">
        <v>363</v>
      </c>
      <c r="B9" s="3" t="s">
        <v>364</v>
      </c>
      <c r="C9" s="3"/>
      <c r="D9" s="3" t="s">
        <v>365</v>
      </c>
      <c r="E9" s="3"/>
      <c r="F9" s="3" t="s">
        <v>366</v>
      </c>
      <c r="G9" s="3"/>
      <c r="H9" s="3" t="s">
        <v>367</v>
      </c>
      <c r="I9" s="3" t="s">
        <v>368</v>
      </c>
      <c r="J9" s="3"/>
    </row>
    <row r="10" ht="50" customHeight="true" spans="1:10">
      <c r="A10" s="6"/>
      <c r="B10" s="3" t="s">
        <v>382</v>
      </c>
      <c r="C10" s="3"/>
      <c r="D10" s="7">
        <v>0.25</v>
      </c>
      <c r="E10" s="9"/>
      <c r="F10" s="9" t="s">
        <v>370</v>
      </c>
      <c r="G10" s="9"/>
      <c r="H10" s="9" t="s">
        <v>373</v>
      </c>
      <c r="I10" s="9">
        <v>95</v>
      </c>
      <c r="J10" s="9"/>
    </row>
    <row r="11" ht="50" customHeight="true" spans="1:10">
      <c r="A11" s="6"/>
      <c r="B11" s="3" t="s">
        <v>407</v>
      </c>
      <c r="C11" s="3"/>
      <c r="D11" s="7">
        <v>0.1</v>
      </c>
      <c r="E11" s="9"/>
      <c r="F11" s="9" t="s">
        <v>370</v>
      </c>
      <c r="G11" s="9"/>
      <c r="H11" s="9" t="s">
        <v>373</v>
      </c>
      <c r="I11" s="9">
        <v>95</v>
      </c>
      <c r="J11" s="9"/>
    </row>
    <row r="12" ht="50" customHeight="true" spans="1:10">
      <c r="A12" s="6"/>
      <c r="B12" s="3" t="s">
        <v>427</v>
      </c>
      <c r="C12" s="3"/>
      <c r="D12" s="7">
        <v>0.25</v>
      </c>
      <c r="E12" s="9"/>
      <c r="F12" s="9" t="s">
        <v>399</v>
      </c>
      <c r="G12" s="9"/>
      <c r="H12" s="9" t="s">
        <v>373</v>
      </c>
      <c r="I12" s="9">
        <v>1869</v>
      </c>
      <c r="J12" s="9"/>
    </row>
    <row r="13" ht="50" customHeight="true" spans="1:10">
      <c r="A13" s="6"/>
      <c r="B13" s="3" t="s">
        <v>428</v>
      </c>
      <c r="C13" s="3"/>
      <c r="D13" s="7">
        <v>0.2</v>
      </c>
      <c r="E13" s="9"/>
      <c r="F13" s="9" t="s">
        <v>410</v>
      </c>
      <c r="G13" s="9"/>
      <c r="H13" s="9" t="s">
        <v>373</v>
      </c>
      <c r="I13" s="9">
        <v>2400</v>
      </c>
      <c r="J13" s="9"/>
    </row>
    <row r="14" ht="50" customHeight="true" spans="1:10">
      <c r="A14" s="6"/>
      <c r="B14" s="3" t="s">
        <v>429</v>
      </c>
      <c r="C14" s="3"/>
      <c r="D14" s="7">
        <v>0.2</v>
      </c>
      <c r="E14" s="9"/>
      <c r="F14" s="9" t="s">
        <v>410</v>
      </c>
      <c r="G14" s="9"/>
      <c r="H14" s="9" t="s">
        <v>373</v>
      </c>
      <c r="I14" s="9">
        <v>2400</v>
      </c>
      <c r="J14" s="9"/>
    </row>
  </sheetData>
  <mergeCells count="3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4:A5"/>
    <mergeCell ref="A9:A14"/>
    <mergeCell ref="B4:G5"/>
  </mergeCells>
  <pageMargins left="0.75" right="0.75" top="1" bottom="1" header="0.5" footer="0.5"/>
  <pageSetup paperSize="9" scale="93"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tabSelected="1" workbookViewId="0">
      <selection activeCell="M5" sqref="M5"/>
    </sheetView>
  </sheetViews>
  <sheetFormatPr defaultColWidth="9" defaultRowHeight="13.5"/>
  <cols>
    <col min="7" max="7" width="9.625" customWidth="true"/>
    <col min="8" max="8" width="10" customWidth="true"/>
    <col min="9" max="9" width="9.625" customWidth="true"/>
    <col min="10" max="10" width="12.12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430</v>
      </c>
      <c r="C3" s="3"/>
      <c r="D3" s="3"/>
      <c r="E3" s="3"/>
      <c r="F3" s="3"/>
      <c r="G3" s="3"/>
      <c r="H3" s="3" t="s">
        <v>358</v>
      </c>
      <c r="I3" s="3"/>
      <c r="J3" s="11" t="s">
        <v>1</v>
      </c>
    </row>
    <row r="4" ht="35" customHeight="true" spans="1:10">
      <c r="A4" s="4" t="s">
        <v>386</v>
      </c>
      <c r="B4" s="4">
        <v>1112.02</v>
      </c>
      <c r="C4" s="4"/>
      <c r="D4" s="4"/>
      <c r="E4" s="4"/>
      <c r="F4" s="4"/>
      <c r="G4" s="4"/>
      <c r="H4" s="3" t="s">
        <v>387</v>
      </c>
      <c r="I4" s="3"/>
      <c r="J4" s="11">
        <v>1112.02</v>
      </c>
    </row>
    <row r="5" ht="35" customHeight="true" spans="1:10">
      <c r="A5" s="4"/>
      <c r="B5" s="4"/>
      <c r="C5" s="4"/>
      <c r="D5" s="4"/>
      <c r="E5" s="4"/>
      <c r="F5" s="4"/>
      <c r="G5" s="4"/>
      <c r="H5" s="3" t="s">
        <v>388</v>
      </c>
      <c r="I5" s="3"/>
      <c r="J5" s="11"/>
    </row>
    <row r="6" ht="61" customHeight="true" spans="1:10">
      <c r="A6" s="3" t="s">
        <v>389</v>
      </c>
      <c r="B6" s="3" t="s">
        <v>431</v>
      </c>
      <c r="C6" s="3"/>
      <c r="D6" s="3"/>
      <c r="E6" s="3"/>
      <c r="F6" s="3"/>
      <c r="G6" s="3"/>
      <c r="H6" s="3"/>
      <c r="I6" s="3"/>
      <c r="J6" s="3"/>
    </row>
    <row r="7" ht="87" customHeight="true" spans="1:10">
      <c r="A7" s="3" t="s">
        <v>391</v>
      </c>
      <c r="B7" s="3" t="s">
        <v>432</v>
      </c>
      <c r="C7" s="3"/>
      <c r="D7" s="3"/>
      <c r="E7" s="3"/>
      <c r="F7" s="3"/>
      <c r="G7" s="3"/>
      <c r="H7" s="3"/>
      <c r="I7" s="3"/>
      <c r="J7" s="3"/>
    </row>
    <row r="8" ht="66" customHeight="true" spans="1:10">
      <c r="A8" s="3" t="s">
        <v>393</v>
      </c>
      <c r="B8" s="3" t="s">
        <v>433</v>
      </c>
      <c r="C8" s="3"/>
      <c r="D8" s="3"/>
      <c r="E8" s="3"/>
      <c r="F8" s="3"/>
      <c r="G8" s="3"/>
      <c r="H8" s="3"/>
      <c r="I8" s="3"/>
      <c r="J8" s="3"/>
    </row>
    <row r="9" ht="35" customHeight="true" spans="1:10">
      <c r="A9" s="12" t="s">
        <v>363</v>
      </c>
      <c r="B9" s="3" t="s">
        <v>364</v>
      </c>
      <c r="C9" s="3"/>
      <c r="D9" s="3" t="s">
        <v>365</v>
      </c>
      <c r="E9" s="3"/>
      <c r="F9" s="3" t="s">
        <v>366</v>
      </c>
      <c r="G9" s="3"/>
      <c r="H9" s="3" t="s">
        <v>367</v>
      </c>
      <c r="I9" s="3" t="s">
        <v>368</v>
      </c>
      <c r="J9" s="3"/>
    </row>
    <row r="10" ht="35" customHeight="true" spans="1:10">
      <c r="A10" s="13"/>
      <c r="B10" s="3" t="s">
        <v>434</v>
      </c>
      <c r="C10" s="3"/>
      <c r="D10" s="7">
        <v>0.1</v>
      </c>
      <c r="E10" s="9"/>
      <c r="F10" s="9" t="s">
        <v>396</v>
      </c>
      <c r="G10" s="9"/>
      <c r="H10" s="9" t="s">
        <v>373</v>
      </c>
      <c r="I10" s="9">
        <v>800</v>
      </c>
      <c r="J10" s="9"/>
    </row>
    <row r="11" ht="35" customHeight="true" spans="1:10">
      <c r="A11" s="13"/>
      <c r="B11" s="3" t="s">
        <v>435</v>
      </c>
      <c r="C11" s="3"/>
      <c r="D11" s="7">
        <v>0.1</v>
      </c>
      <c r="E11" s="9"/>
      <c r="F11" s="9" t="s">
        <v>396</v>
      </c>
      <c r="G11" s="9"/>
      <c r="H11" s="9" t="s">
        <v>373</v>
      </c>
      <c r="I11" s="9">
        <v>700</v>
      </c>
      <c r="J11" s="9"/>
    </row>
    <row r="12" ht="35" customHeight="true" spans="1:10">
      <c r="A12" s="13"/>
      <c r="B12" s="3" t="s">
        <v>436</v>
      </c>
      <c r="C12" s="3"/>
      <c r="D12" s="7">
        <v>0.1</v>
      </c>
      <c r="E12" s="9"/>
      <c r="F12" s="9" t="s">
        <v>396</v>
      </c>
      <c r="G12" s="9"/>
      <c r="H12" s="9" t="s">
        <v>373</v>
      </c>
      <c r="I12" s="9">
        <v>600</v>
      </c>
      <c r="J12" s="9"/>
    </row>
    <row r="13" ht="35" customHeight="true" spans="1:10">
      <c r="A13" s="13"/>
      <c r="B13" s="3" t="s">
        <v>382</v>
      </c>
      <c r="C13" s="3"/>
      <c r="D13" s="7">
        <v>0.1</v>
      </c>
      <c r="E13" s="9"/>
      <c r="F13" s="9" t="s">
        <v>370</v>
      </c>
      <c r="G13" s="9"/>
      <c r="H13" s="9" t="s">
        <v>373</v>
      </c>
      <c r="I13" s="9">
        <v>95</v>
      </c>
      <c r="J13" s="9"/>
    </row>
    <row r="14" ht="35" customHeight="true" spans="1:10">
      <c r="A14" s="13"/>
      <c r="B14" s="3" t="s">
        <v>437</v>
      </c>
      <c r="C14" s="3"/>
      <c r="D14" s="7">
        <v>0.2</v>
      </c>
      <c r="E14" s="9"/>
      <c r="F14" s="9" t="s">
        <v>399</v>
      </c>
      <c r="G14" s="9"/>
      <c r="H14" s="9" t="s">
        <v>373</v>
      </c>
      <c r="I14" s="9">
        <v>31000</v>
      </c>
      <c r="J14" s="9"/>
    </row>
    <row r="15" ht="35" customHeight="true" spans="1:10">
      <c r="A15" s="13"/>
      <c r="B15" s="3" t="s">
        <v>438</v>
      </c>
      <c r="C15" s="3" t="s">
        <v>438</v>
      </c>
      <c r="D15" s="7">
        <v>0.1</v>
      </c>
      <c r="E15" s="9"/>
      <c r="F15" s="9" t="s">
        <v>410</v>
      </c>
      <c r="G15" s="9"/>
      <c r="H15" s="9" t="s">
        <v>373</v>
      </c>
      <c r="I15" s="9">
        <v>2000</v>
      </c>
      <c r="J15" s="9"/>
    </row>
    <row r="16" ht="35" customHeight="true" spans="1:10">
      <c r="A16" s="13"/>
      <c r="B16" s="3" t="s">
        <v>439</v>
      </c>
      <c r="C16" s="3" t="s">
        <v>439</v>
      </c>
      <c r="D16" s="7">
        <v>0.1</v>
      </c>
      <c r="E16" s="9"/>
      <c r="F16" s="9" t="s">
        <v>410</v>
      </c>
      <c r="G16" s="9"/>
      <c r="H16" s="9" t="s">
        <v>373</v>
      </c>
      <c r="I16" s="9">
        <v>2300</v>
      </c>
      <c r="J16" s="9"/>
    </row>
    <row r="17" ht="35" customHeight="true" spans="1:10">
      <c r="A17" s="13"/>
      <c r="B17" s="3" t="s">
        <v>440</v>
      </c>
      <c r="C17" s="3" t="s">
        <v>440</v>
      </c>
      <c r="D17" s="7">
        <v>0.1</v>
      </c>
      <c r="E17" s="9"/>
      <c r="F17" s="9" t="s">
        <v>410</v>
      </c>
      <c r="G17" s="9"/>
      <c r="H17" s="9" t="s">
        <v>373</v>
      </c>
      <c r="I17" s="9">
        <v>500</v>
      </c>
      <c r="J17" s="9"/>
    </row>
    <row r="18" ht="35" customHeight="true" spans="1:10">
      <c r="A18" s="14"/>
      <c r="B18" s="3" t="s">
        <v>441</v>
      </c>
      <c r="C18" s="3" t="s">
        <v>441</v>
      </c>
      <c r="D18" s="7">
        <v>0.1</v>
      </c>
      <c r="E18" s="9"/>
      <c r="F18" s="9" t="s">
        <v>399</v>
      </c>
      <c r="G18" s="9"/>
      <c r="H18" s="9" t="s">
        <v>373</v>
      </c>
      <c r="I18" s="9">
        <v>900</v>
      </c>
      <c r="J18" s="9"/>
    </row>
  </sheetData>
  <mergeCells count="5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A4:A5"/>
    <mergeCell ref="A9:A18"/>
    <mergeCell ref="B4:G5"/>
  </mergeCells>
  <pageMargins left="0.75" right="0.75" top="1" bottom="1" header="0.5" footer="0.5"/>
  <pageSetup paperSize="9" scale="92"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topLeftCell="A2" workbookViewId="0">
      <selection activeCell="N9" sqref="N9"/>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442</v>
      </c>
      <c r="C3" s="3"/>
      <c r="D3" s="3"/>
      <c r="E3" s="3"/>
      <c r="F3" s="3"/>
      <c r="G3" s="3"/>
      <c r="H3" s="3" t="s">
        <v>358</v>
      </c>
      <c r="I3" s="3"/>
      <c r="J3" s="11" t="s">
        <v>1</v>
      </c>
    </row>
    <row r="4" ht="50" customHeight="true" spans="1:10">
      <c r="A4" s="4" t="s">
        <v>386</v>
      </c>
      <c r="B4" s="4">
        <v>352.08</v>
      </c>
      <c r="C4" s="4"/>
      <c r="D4" s="4"/>
      <c r="E4" s="4"/>
      <c r="F4" s="4"/>
      <c r="G4" s="4"/>
      <c r="H4" s="3" t="s">
        <v>387</v>
      </c>
      <c r="I4" s="3"/>
      <c r="J4" s="11">
        <v>352.08</v>
      </c>
    </row>
    <row r="5" ht="50" customHeight="true" spans="1:10">
      <c r="A5" s="4"/>
      <c r="B5" s="4"/>
      <c r="C5" s="4"/>
      <c r="D5" s="4"/>
      <c r="E5" s="4"/>
      <c r="F5" s="4"/>
      <c r="G5" s="4"/>
      <c r="H5" s="3" t="s">
        <v>388</v>
      </c>
      <c r="I5" s="3"/>
      <c r="J5" s="11"/>
    </row>
    <row r="6" ht="50" customHeight="true" spans="1:10">
      <c r="A6" s="3" t="s">
        <v>389</v>
      </c>
      <c r="B6" s="3" t="s">
        <v>443</v>
      </c>
      <c r="C6" s="3"/>
      <c r="D6" s="3"/>
      <c r="E6" s="3"/>
      <c r="F6" s="3"/>
      <c r="G6" s="3"/>
      <c r="H6" s="3"/>
      <c r="I6" s="3"/>
      <c r="J6" s="3"/>
    </row>
    <row r="7" ht="87" customHeight="true" spans="1:10">
      <c r="A7" s="3" t="s">
        <v>391</v>
      </c>
      <c r="B7" s="3" t="s">
        <v>444</v>
      </c>
      <c r="C7" s="3"/>
      <c r="D7" s="3"/>
      <c r="E7" s="3"/>
      <c r="F7" s="3"/>
      <c r="G7" s="3"/>
      <c r="H7" s="3"/>
      <c r="I7" s="3"/>
      <c r="J7" s="3"/>
    </row>
    <row r="8" ht="66" customHeight="true" spans="1:10">
      <c r="A8" s="3" t="s">
        <v>393</v>
      </c>
      <c r="B8" s="11" t="s">
        <v>445</v>
      </c>
      <c r="C8" s="11"/>
      <c r="D8" s="11"/>
      <c r="E8" s="11"/>
      <c r="F8" s="11"/>
      <c r="G8" s="11"/>
      <c r="H8" s="11"/>
      <c r="I8" s="11"/>
      <c r="J8" s="11"/>
    </row>
    <row r="9" ht="50" customHeight="true" spans="1:10">
      <c r="A9" s="6" t="s">
        <v>363</v>
      </c>
      <c r="B9" s="3" t="s">
        <v>364</v>
      </c>
      <c r="C9" s="3"/>
      <c r="D9" s="3" t="s">
        <v>365</v>
      </c>
      <c r="E9" s="3"/>
      <c r="F9" s="3" t="s">
        <v>366</v>
      </c>
      <c r="G9" s="3"/>
      <c r="H9" s="3" t="s">
        <v>367</v>
      </c>
      <c r="I9" s="3" t="s">
        <v>368</v>
      </c>
      <c r="J9" s="3"/>
    </row>
    <row r="10" ht="50" customHeight="true" spans="1:10">
      <c r="A10" s="6"/>
      <c r="B10" s="3" t="s">
        <v>446</v>
      </c>
      <c r="C10" s="3"/>
      <c r="D10" s="7">
        <v>0.1</v>
      </c>
      <c r="E10" s="9"/>
      <c r="F10" s="9" t="s">
        <v>447</v>
      </c>
      <c r="G10" s="9"/>
      <c r="H10" s="9" t="s">
        <v>373</v>
      </c>
      <c r="I10" s="9">
        <v>6</v>
      </c>
      <c r="J10" s="9"/>
    </row>
    <row r="11" ht="50" customHeight="true" spans="1:10">
      <c r="A11" s="6"/>
      <c r="B11" s="3" t="s">
        <v>448</v>
      </c>
      <c r="C11" s="3"/>
      <c r="D11" s="7">
        <v>0.2</v>
      </c>
      <c r="E11" s="9"/>
      <c r="F11" s="9" t="s">
        <v>370</v>
      </c>
      <c r="G11" s="9"/>
      <c r="H11" s="9" t="s">
        <v>373</v>
      </c>
      <c r="I11" s="9">
        <v>100</v>
      </c>
      <c r="J11" s="9"/>
    </row>
    <row r="12" ht="50" customHeight="true" spans="1:10">
      <c r="A12" s="6"/>
      <c r="B12" s="3" t="s">
        <v>449</v>
      </c>
      <c r="C12" s="3"/>
      <c r="D12" s="7">
        <v>0.2</v>
      </c>
      <c r="E12" s="9"/>
      <c r="F12" s="9" t="s">
        <v>450</v>
      </c>
      <c r="G12" s="9"/>
      <c r="H12" s="9" t="s">
        <v>373</v>
      </c>
      <c r="I12" s="9">
        <v>95</v>
      </c>
      <c r="J12" s="9"/>
    </row>
    <row r="13" ht="50" customHeight="true" spans="1:10">
      <c r="A13" s="6"/>
      <c r="B13" s="3" t="s">
        <v>451</v>
      </c>
      <c r="C13" s="3"/>
      <c r="D13" s="7">
        <v>0.15</v>
      </c>
      <c r="E13" s="9"/>
      <c r="F13" s="9" t="s">
        <v>450</v>
      </c>
      <c r="G13" s="9"/>
      <c r="H13" s="9" t="s">
        <v>373</v>
      </c>
      <c r="I13" s="9">
        <v>95</v>
      </c>
      <c r="J13" s="9"/>
    </row>
    <row r="14" ht="50" customHeight="true" spans="1:10">
      <c r="A14" s="6"/>
      <c r="B14" s="3" t="s">
        <v>452</v>
      </c>
      <c r="C14" s="3"/>
      <c r="D14" s="7">
        <v>0.2</v>
      </c>
      <c r="E14" s="9"/>
      <c r="F14" s="9" t="s">
        <v>399</v>
      </c>
      <c r="G14" s="9"/>
      <c r="H14" s="9" t="s">
        <v>373</v>
      </c>
      <c r="I14" s="9">
        <v>2600</v>
      </c>
      <c r="J14" s="9"/>
    </row>
    <row r="15" ht="50" customHeight="true" spans="1:10">
      <c r="A15" s="6"/>
      <c r="B15" s="3" t="s">
        <v>453</v>
      </c>
      <c r="C15" s="3"/>
      <c r="D15" s="7">
        <v>0.15</v>
      </c>
      <c r="E15" s="9"/>
      <c r="F15" s="9" t="s">
        <v>370</v>
      </c>
      <c r="G15" s="9"/>
      <c r="H15" s="9" t="s">
        <v>373</v>
      </c>
      <c r="I15" s="9">
        <v>100</v>
      </c>
      <c r="J15" s="9"/>
    </row>
  </sheetData>
  <mergeCells count="42">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4:A5"/>
    <mergeCell ref="A9:A15"/>
    <mergeCell ref="B4:G5"/>
  </mergeCells>
  <pageMargins left="0.75" right="0.75" top="1" bottom="1" header="0.5" footer="0.5"/>
  <pageSetup paperSize="9" scale="9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topLeftCell="A7" workbookViewId="0">
      <selection activeCell="B9" sqref="$A9:$XFD16"/>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454</v>
      </c>
      <c r="C3" s="3"/>
      <c r="D3" s="3"/>
      <c r="E3" s="3"/>
      <c r="F3" s="3"/>
      <c r="G3" s="3"/>
      <c r="H3" s="3" t="s">
        <v>358</v>
      </c>
      <c r="I3" s="3"/>
      <c r="J3" s="11" t="s">
        <v>1</v>
      </c>
    </row>
    <row r="4" ht="40" customHeight="true" spans="1:10">
      <c r="A4" s="4" t="s">
        <v>386</v>
      </c>
      <c r="B4" s="4">
        <v>4079</v>
      </c>
      <c r="C4" s="4"/>
      <c r="D4" s="4"/>
      <c r="E4" s="4"/>
      <c r="F4" s="4"/>
      <c r="G4" s="4"/>
      <c r="H4" s="3" t="s">
        <v>387</v>
      </c>
      <c r="I4" s="3"/>
      <c r="J4" s="11">
        <v>4079</v>
      </c>
    </row>
    <row r="5" ht="40" customHeight="true" spans="1:10">
      <c r="A5" s="4"/>
      <c r="B5" s="4"/>
      <c r="C5" s="4"/>
      <c r="D5" s="4"/>
      <c r="E5" s="4"/>
      <c r="F5" s="4"/>
      <c r="G5" s="4"/>
      <c r="H5" s="3" t="s">
        <v>388</v>
      </c>
      <c r="I5" s="3"/>
      <c r="J5" s="11"/>
    </row>
    <row r="6" ht="66" customHeight="true" spans="1:10">
      <c r="A6" s="3" t="s">
        <v>389</v>
      </c>
      <c r="B6" s="3" t="s">
        <v>455</v>
      </c>
      <c r="C6" s="3"/>
      <c r="D6" s="3"/>
      <c r="E6" s="3"/>
      <c r="F6" s="3"/>
      <c r="G6" s="3"/>
      <c r="H6" s="3"/>
      <c r="I6" s="3"/>
      <c r="J6" s="3"/>
    </row>
    <row r="7" ht="87" customHeight="true" spans="1:10">
      <c r="A7" s="3" t="s">
        <v>391</v>
      </c>
      <c r="B7" s="3" t="s">
        <v>456</v>
      </c>
      <c r="C7" s="3"/>
      <c r="D7" s="3"/>
      <c r="E7" s="3"/>
      <c r="F7" s="3"/>
      <c r="G7" s="3"/>
      <c r="H7" s="3"/>
      <c r="I7" s="3"/>
      <c r="J7" s="3"/>
    </row>
    <row r="8" ht="91" customHeight="true" spans="1:10">
      <c r="A8" s="3" t="s">
        <v>393</v>
      </c>
      <c r="B8" s="11" t="s">
        <v>457</v>
      </c>
      <c r="C8" s="11"/>
      <c r="D8" s="11"/>
      <c r="E8" s="11"/>
      <c r="F8" s="11"/>
      <c r="G8" s="11"/>
      <c r="H8" s="11"/>
      <c r="I8" s="11"/>
      <c r="J8" s="11"/>
    </row>
    <row r="9" ht="40" customHeight="true" spans="1:10">
      <c r="A9" s="12" t="s">
        <v>363</v>
      </c>
      <c r="B9" s="3" t="s">
        <v>364</v>
      </c>
      <c r="C9" s="3"/>
      <c r="D9" s="3" t="s">
        <v>365</v>
      </c>
      <c r="E9" s="3"/>
      <c r="F9" s="3" t="s">
        <v>366</v>
      </c>
      <c r="G9" s="3"/>
      <c r="H9" s="3" t="s">
        <v>367</v>
      </c>
      <c r="I9" s="3" t="s">
        <v>368</v>
      </c>
      <c r="J9" s="3"/>
    </row>
    <row r="10" ht="40" customHeight="true" spans="1:10">
      <c r="A10" s="13"/>
      <c r="B10" s="3" t="s">
        <v>458</v>
      </c>
      <c r="C10" s="3"/>
      <c r="D10" s="7">
        <v>0.1</v>
      </c>
      <c r="E10" s="9"/>
      <c r="F10" s="9" t="s">
        <v>370</v>
      </c>
      <c r="G10" s="9"/>
      <c r="H10" s="9" t="s">
        <v>373</v>
      </c>
      <c r="I10" s="9">
        <v>100</v>
      </c>
      <c r="J10" s="9"/>
    </row>
    <row r="11" ht="40" customHeight="true" spans="1:10">
      <c r="A11" s="13"/>
      <c r="B11" s="3" t="s">
        <v>459</v>
      </c>
      <c r="C11" s="3"/>
      <c r="D11" s="7">
        <v>0.1</v>
      </c>
      <c r="E11" s="9"/>
      <c r="F11" s="9" t="s">
        <v>370</v>
      </c>
      <c r="G11" s="9"/>
      <c r="H11" s="9" t="s">
        <v>373</v>
      </c>
      <c r="I11" s="9">
        <v>100</v>
      </c>
      <c r="J11" s="9"/>
    </row>
    <row r="12" ht="40" customHeight="true" spans="1:10">
      <c r="A12" s="13"/>
      <c r="B12" s="3" t="s">
        <v>460</v>
      </c>
      <c r="C12" s="3"/>
      <c r="D12" s="7">
        <v>0.1</v>
      </c>
      <c r="E12" s="9"/>
      <c r="F12" s="9" t="s">
        <v>414</v>
      </c>
      <c r="G12" s="9"/>
      <c r="H12" s="9" t="s">
        <v>373</v>
      </c>
      <c r="I12" s="9">
        <v>17</v>
      </c>
      <c r="J12" s="9"/>
    </row>
    <row r="13" ht="40" customHeight="true" spans="1:10">
      <c r="A13" s="13"/>
      <c r="B13" s="3" t="s">
        <v>461</v>
      </c>
      <c r="C13" s="3"/>
      <c r="D13" s="7">
        <v>0.2</v>
      </c>
      <c r="E13" s="9"/>
      <c r="F13" s="9" t="s">
        <v>414</v>
      </c>
      <c r="G13" s="9"/>
      <c r="H13" s="9" t="s">
        <v>373</v>
      </c>
      <c r="I13" s="9">
        <v>226</v>
      </c>
      <c r="J13" s="9"/>
    </row>
    <row r="14" ht="40" customHeight="true" spans="1:10">
      <c r="A14" s="13"/>
      <c r="B14" s="3" t="s">
        <v>462</v>
      </c>
      <c r="C14" s="3"/>
      <c r="D14" s="7">
        <v>0.1</v>
      </c>
      <c r="E14" s="9"/>
      <c r="F14" s="9" t="s">
        <v>399</v>
      </c>
      <c r="G14" s="9"/>
      <c r="H14" s="9" t="s">
        <v>373</v>
      </c>
      <c r="I14" s="9">
        <v>1067</v>
      </c>
      <c r="J14" s="9"/>
    </row>
    <row r="15" ht="40" customHeight="true" spans="1:10">
      <c r="A15" s="13"/>
      <c r="B15" s="3" t="s">
        <v>463</v>
      </c>
      <c r="C15" s="3"/>
      <c r="D15" s="7">
        <v>0.3</v>
      </c>
      <c r="E15" s="9"/>
      <c r="F15" s="9" t="s">
        <v>370</v>
      </c>
      <c r="G15" s="9"/>
      <c r="H15" s="9" t="s">
        <v>371</v>
      </c>
      <c r="I15" s="9">
        <v>0</v>
      </c>
      <c r="J15" s="9"/>
    </row>
    <row r="16" ht="40" customHeight="true" spans="1:10">
      <c r="A16" s="14"/>
      <c r="B16" s="3" t="s">
        <v>464</v>
      </c>
      <c r="C16" s="3" t="s">
        <v>464</v>
      </c>
      <c r="D16" s="7">
        <v>0.1</v>
      </c>
      <c r="E16" s="9"/>
      <c r="F16" s="9" t="s">
        <v>370</v>
      </c>
      <c r="G16" s="9"/>
      <c r="H16" s="9" t="s">
        <v>373</v>
      </c>
      <c r="I16" s="9">
        <v>90</v>
      </c>
      <c r="J16" s="9"/>
    </row>
  </sheetData>
  <mergeCells count="46">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A4:A5"/>
    <mergeCell ref="A9:A16"/>
    <mergeCell ref="B4:G5"/>
  </mergeCells>
  <pageMargins left="0.75" right="0.75" top="1" bottom="1" header="0.5" footer="0.5"/>
  <pageSetup paperSize="9" scale="9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topLeftCell="A2" workbookViewId="0">
      <selection activeCell="D10" sqref="D10:E14"/>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465</v>
      </c>
      <c r="C3" s="3"/>
      <c r="D3" s="3"/>
      <c r="E3" s="3"/>
      <c r="F3" s="3"/>
      <c r="G3" s="3"/>
      <c r="H3" s="3" t="s">
        <v>358</v>
      </c>
      <c r="I3" s="3"/>
      <c r="J3" s="11" t="s">
        <v>1</v>
      </c>
    </row>
    <row r="4" ht="50" customHeight="true" spans="1:10">
      <c r="A4" s="4" t="s">
        <v>386</v>
      </c>
      <c r="B4" s="4">
        <v>90.47</v>
      </c>
      <c r="C4" s="4"/>
      <c r="D4" s="4"/>
      <c r="E4" s="4"/>
      <c r="F4" s="4"/>
      <c r="G4" s="4"/>
      <c r="H4" s="3" t="s">
        <v>387</v>
      </c>
      <c r="I4" s="3"/>
      <c r="J4" s="11">
        <v>90.47</v>
      </c>
    </row>
    <row r="5" ht="50" customHeight="true" spans="1:10">
      <c r="A5" s="4"/>
      <c r="B5" s="4"/>
      <c r="C5" s="4"/>
      <c r="D5" s="4"/>
      <c r="E5" s="4"/>
      <c r="F5" s="4"/>
      <c r="G5" s="4"/>
      <c r="H5" s="3" t="s">
        <v>388</v>
      </c>
      <c r="I5" s="3"/>
      <c r="J5" s="11"/>
    </row>
    <row r="6" ht="66" customHeight="true" spans="1:10">
      <c r="A6" s="3" t="s">
        <v>389</v>
      </c>
      <c r="B6" s="3" t="s">
        <v>466</v>
      </c>
      <c r="C6" s="3"/>
      <c r="D6" s="3"/>
      <c r="E6" s="3"/>
      <c r="F6" s="3"/>
      <c r="G6" s="3"/>
      <c r="H6" s="3"/>
      <c r="I6" s="3"/>
      <c r="J6" s="3"/>
    </row>
    <row r="7" ht="87" customHeight="true" spans="1:10">
      <c r="A7" s="3" t="s">
        <v>391</v>
      </c>
      <c r="B7" s="3" t="s">
        <v>467</v>
      </c>
      <c r="C7" s="3"/>
      <c r="D7" s="3"/>
      <c r="E7" s="3"/>
      <c r="F7" s="3"/>
      <c r="G7" s="3"/>
      <c r="H7" s="3"/>
      <c r="I7" s="3"/>
      <c r="J7" s="3"/>
    </row>
    <row r="8" ht="91" customHeight="true" spans="1:10">
      <c r="A8" s="3" t="s">
        <v>393</v>
      </c>
      <c r="B8" s="3" t="s">
        <v>468</v>
      </c>
      <c r="C8" s="3"/>
      <c r="D8" s="3"/>
      <c r="E8" s="3"/>
      <c r="F8" s="3"/>
      <c r="G8" s="3"/>
      <c r="H8" s="3"/>
      <c r="I8" s="3"/>
      <c r="J8" s="3"/>
    </row>
    <row r="9" ht="50" customHeight="true" spans="1:10">
      <c r="A9" s="6" t="s">
        <v>363</v>
      </c>
      <c r="B9" s="3" t="s">
        <v>364</v>
      </c>
      <c r="C9" s="3"/>
      <c r="D9" s="3" t="s">
        <v>365</v>
      </c>
      <c r="E9" s="3"/>
      <c r="F9" s="3" t="s">
        <v>366</v>
      </c>
      <c r="G9" s="3"/>
      <c r="H9" s="3" t="s">
        <v>367</v>
      </c>
      <c r="I9" s="3" t="s">
        <v>368</v>
      </c>
      <c r="J9" s="3"/>
    </row>
    <row r="10" ht="50" customHeight="true" spans="1:10">
      <c r="A10" s="6"/>
      <c r="B10" s="3" t="s">
        <v>469</v>
      </c>
      <c r="C10" s="3"/>
      <c r="D10" s="7">
        <v>0.3</v>
      </c>
      <c r="E10" s="9"/>
      <c r="F10" s="9" t="s">
        <v>399</v>
      </c>
      <c r="G10" s="9"/>
      <c r="H10" s="9" t="s">
        <v>373</v>
      </c>
      <c r="I10" s="9">
        <v>71</v>
      </c>
      <c r="J10" s="9"/>
    </row>
    <row r="11" ht="50" customHeight="true" spans="1:10">
      <c r="A11" s="6"/>
      <c r="B11" s="3" t="s">
        <v>470</v>
      </c>
      <c r="C11" s="3"/>
      <c r="D11" s="7">
        <v>0.2</v>
      </c>
      <c r="E11" s="9"/>
      <c r="F11" s="9" t="s">
        <v>471</v>
      </c>
      <c r="G11" s="9"/>
      <c r="H11" s="9" t="s">
        <v>373</v>
      </c>
      <c r="I11" s="9">
        <v>1050</v>
      </c>
      <c r="J11" s="9"/>
    </row>
    <row r="12" ht="50" customHeight="true" spans="1:10">
      <c r="A12" s="6"/>
      <c r="B12" s="3" t="s">
        <v>472</v>
      </c>
      <c r="C12" s="3"/>
      <c r="D12" s="7">
        <v>0.2</v>
      </c>
      <c r="E12" s="9"/>
      <c r="F12" s="9" t="s">
        <v>370</v>
      </c>
      <c r="G12" s="9"/>
      <c r="H12" s="9" t="s">
        <v>373</v>
      </c>
      <c r="I12" s="9">
        <v>98</v>
      </c>
      <c r="J12" s="9"/>
    </row>
    <row r="13" ht="50" customHeight="true" spans="1:10">
      <c r="A13" s="6"/>
      <c r="B13" s="3" t="s">
        <v>473</v>
      </c>
      <c r="C13" s="3"/>
      <c r="D13" s="7">
        <v>0.2</v>
      </c>
      <c r="E13" s="9"/>
      <c r="F13" s="9" t="s">
        <v>474</v>
      </c>
      <c r="G13" s="9"/>
      <c r="H13" s="9" t="s">
        <v>377</v>
      </c>
      <c r="I13" s="9">
        <v>0</v>
      </c>
      <c r="J13" s="9"/>
    </row>
    <row r="14" ht="50" customHeight="true" spans="1:10">
      <c r="A14" s="6"/>
      <c r="B14" s="3" t="s">
        <v>475</v>
      </c>
      <c r="C14" s="3"/>
      <c r="D14" s="7">
        <v>0.1</v>
      </c>
      <c r="E14" s="9"/>
      <c r="F14" s="9" t="s">
        <v>370</v>
      </c>
      <c r="G14" s="9"/>
      <c r="H14" s="9" t="s">
        <v>373</v>
      </c>
      <c r="I14" s="9">
        <v>90</v>
      </c>
      <c r="J14" s="9"/>
    </row>
  </sheetData>
  <mergeCells count="3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4:A5"/>
    <mergeCell ref="A9:A14"/>
    <mergeCell ref="B4:G5"/>
  </mergeCells>
  <pageMargins left="0.75" right="0.75" top="1" bottom="1" header="0.5" footer="0.5"/>
  <pageSetup paperSize="9" scale="9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E25" sqref="E25"/>
    </sheetView>
  </sheetViews>
  <sheetFormatPr defaultColWidth="10" defaultRowHeight="13.5" outlineLevelCol="7"/>
  <cols>
    <col min="1" max="1" width="0.266666666666667" style="61" customWidth="true"/>
    <col min="2" max="2" width="23.475" style="61" customWidth="true"/>
    <col min="3" max="3" width="17.2333333333333" style="61" customWidth="true"/>
    <col min="4" max="4" width="25.7833333333333" style="61" customWidth="true"/>
    <col min="5" max="5" width="17.1" style="61" customWidth="true"/>
    <col min="6" max="6" width="16.2833333333333" style="61" customWidth="true"/>
    <col min="7" max="7" width="15.6083333333333" style="61" customWidth="true"/>
    <col min="8" max="8" width="16.4166666666667" style="61" customWidth="true"/>
    <col min="9" max="11" width="9.76666666666667" style="61" customWidth="true"/>
    <col min="12" max="16384" width="10" style="61"/>
  </cols>
  <sheetData>
    <row r="1" ht="16.35" customHeight="true" spans="1:2">
      <c r="A1" s="26"/>
      <c r="B1" s="62" t="s">
        <v>5</v>
      </c>
    </row>
    <row r="2" ht="40.5" customHeight="true" spans="2:8">
      <c r="B2" s="63" t="s">
        <v>6</v>
      </c>
      <c r="C2" s="63"/>
      <c r="D2" s="63"/>
      <c r="E2" s="63"/>
      <c r="F2" s="63"/>
      <c r="G2" s="63"/>
      <c r="H2" s="63"/>
    </row>
    <row r="3" ht="27.6" customHeight="true" spans="2:8">
      <c r="B3" s="64" t="s">
        <v>7</v>
      </c>
      <c r="C3" s="64"/>
      <c r="D3" s="64"/>
      <c r="H3" s="70" t="s">
        <v>8</v>
      </c>
    </row>
    <row r="4" ht="43.1" customHeight="true" spans="2:8">
      <c r="B4" s="105" t="s">
        <v>9</v>
      </c>
      <c r="C4" s="105"/>
      <c r="D4" s="105" t="s">
        <v>10</v>
      </c>
      <c r="E4" s="105"/>
      <c r="F4" s="105"/>
      <c r="G4" s="105"/>
      <c r="H4" s="105"/>
    </row>
    <row r="5" ht="43.1" customHeight="true" spans="2:8">
      <c r="B5" s="65" t="s">
        <v>11</v>
      </c>
      <c r="C5" s="65" t="s">
        <v>12</v>
      </c>
      <c r="D5" s="65" t="s">
        <v>11</v>
      </c>
      <c r="E5" s="65" t="s">
        <v>13</v>
      </c>
      <c r="F5" s="105" t="s">
        <v>14</v>
      </c>
      <c r="G5" s="105" t="s">
        <v>15</v>
      </c>
      <c r="H5" s="105" t="s">
        <v>16</v>
      </c>
    </row>
    <row r="6" ht="24.15" customHeight="true" spans="2:8">
      <c r="B6" s="66" t="s">
        <v>17</v>
      </c>
      <c r="C6" s="106">
        <v>255681.63</v>
      </c>
      <c r="D6" s="66" t="s">
        <v>18</v>
      </c>
      <c r="E6" s="106">
        <v>255681.63</v>
      </c>
      <c r="F6" s="106">
        <v>255681.63</v>
      </c>
      <c r="G6" s="106"/>
      <c r="H6" s="106"/>
    </row>
    <row r="7" ht="23.25" customHeight="true" spans="2:8">
      <c r="B7" s="69" t="s">
        <v>19</v>
      </c>
      <c r="C7" s="67">
        <v>255681.63</v>
      </c>
      <c r="D7" s="69" t="s">
        <v>20</v>
      </c>
      <c r="E7" s="67">
        <v>215199.23</v>
      </c>
      <c r="F7" s="67">
        <v>215199.23</v>
      </c>
      <c r="G7" s="67"/>
      <c r="H7" s="67"/>
    </row>
    <row r="8" ht="23.25" customHeight="true" spans="2:8">
      <c r="B8" s="69" t="s">
        <v>21</v>
      </c>
      <c r="C8" s="67"/>
      <c r="D8" s="69" t="s">
        <v>22</v>
      </c>
      <c r="E8" s="67">
        <v>25558.32</v>
      </c>
      <c r="F8" s="67">
        <v>25558.32</v>
      </c>
      <c r="G8" s="67"/>
      <c r="H8" s="67"/>
    </row>
    <row r="9" ht="23.25" customHeight="true" spans="2:8">
      <c r="B9" s="69" t="s">
        <v>23</v>
      </c>
      <c r="C9" s="67"/>
      <c r="D9" s="69" t="s">
        <v>24</v>
      </c>
      <c r="E9" s="67">
        <v>7218.51</v>
      </c>
      <c r="F9" s="67">
        <v>7218.51</v>
      </c>
      <c r="G9" s="67"/>
      <c r="H9" s="67"/>
    </row>
    <row r="10" ht="23.25" customHeight="true" spans="2:8">
      <c r="B10" s="69"/>
      <c r="C10" s="67"/>
      <c r="D10" s="69" t="s">
        <v>25</v>
      </c>
      <c r="E10" s="67">
        <v>7705.57</v>
      </c>
      <c r="F10" s="67">
        <v>7705.57</v>
      </c>
      <c r="G10" s="67"/>
      <c r="H10" s="67"/>
    </row>
    <row r="11" ht="16.35" customHeight="true" spans="2:8">
      <c r="B11" s="107"/>
      <c r="C11" s="108"/>
      <c r="D11" s="107"/>
      <c r="E11" s="108"/>
      <c r="F11" s="108"/>
      <c r="G11" s="108"/>
      <c r="H11" s="108"/>
    </row>
    <row r="12" ht="22.4" customHeight="true" spans="2:8">
      <c r="B12" s="109" t="s">
        <v>26</v>
      </c>
      <c r="C12" s="108"/>
      <c r="D12" s="109" t="s">
        <v>27</v>
      </c>
      <c r="E12" s="108"/>
      <c r="F12" s="108"/>
      <c r="G12" s="108"/>
      <c r="H12" s="108"/>
    </row>
    <row r="13" ht="21.55" customHeight="true" spans="2:8">
      <c r="B13" s="110" t="s">
        <v>28</v>
      </c>
      <c r="C13" s="108"/>
      <c r="D13" s="107"/>
      <c r="E13" s="108"/>
      <c r="F13" s="108"/>
      <c r="G13" s="108"/>
      <c r="H13" s="108"/>
    </row>
    <row r="14" ht="20.7" customHeight="true" spans="2:8">
      <c r="B14" s="110" t="s">
        <v>29</v>
      </c>
      <c r="C14" s="108"/>
      <c r="D14" s="107"/>
      <c r="E14" s="108"/>
      <c r="F14" s="108"/>
      <c r="G14" s="108"/>
      <c r="H14" s="108"/>
    </row>
    <row r="15" ht="20.7" customHeight="true" spans="2:8">
      <c r="B15" s="110" t="s">
        <v>30</v>
      </c>
      <c r="C15" s="108"/>
      <c r="D15" s="107"/>
      <c r="E15" s="108"/>
      <c r="F15" s="108"/>
      <c r="G15" s="108"/>
      <c r="H15" s="108"/>
    </row>
    <row r="16" ht="16.35" customHeight="true" spans="2:8">
      <c r="B16" s="107"/>
      <c r="C16" s="108"/>
      <c r="D16" s="107"/>
      <c r="E16" s="108"/>
      <c r="F16" s="108"/>
      <c r="G16" s="108"/>
      <c r="H16" s="108"/>
    </row>
    <row r="17" ht="24.15" customHeight="true" spans="2:8">
      <c r="B17" s="66" t="s">
        <v>31</v>
      </c>
      <c r="C17" s="106">
        <v>255681.63</v>
      </c>
      <c r="D17" s="66" t="s">
        <v>32</v>
      </c>
      <c r="E17" s="106">
        <v>255681.63</v>
      </c>
      <c r="F17" s="106">
        <v>255681.63</v>
      </c>
      <c r="G17" s="106"/>
      <c r="H17" s="106"/>
    </row>
  </sheetData>
  <mergeCells count="4">
    <mergeCell ref="B2:H2"/>
    <mergeCell ref="B3:D3"/>
    <mergeCell ref="B4:C4"/>
    <mergeCell ref="D4:H4"/>
  </mergeCells>
  <printOptions horizontalCentered="true"/>
  <pageMargins left="0.0780000016093254" right="0.0780000016093254" top="0.39300000667572" bottom="0.0780000016093254"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workbookViewId="0">
      <selection activeCell="N10" sqref="N10"/>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476</v>
      </c>
      <c r="C3" s="3"/>
      <c r="D3" s="3"/>
      <c r="E3" s="3"/>
      <c r="F3" s="3"/>
      <c r="G3" s="3"/>
      <c r="H3" s="3" t="s">
        <v>358</v>
      </c>
      <c r="I3" s="3"/>
      <c r="J3" s="11" t="s">
        <v>1</v>
      </c>
    </row>
    <row r="4" ht="50" customHeight="true" spans="1:10">
      <c r="A4" s="4" t="s">
        <v>386</v>
      </c>
      <c r="B4" s="4">
        <v>20</v>
      </c>
      <c r="C4" s="4"/>
      <c r="D4" s="4"/>
      <c r="E4" s="4"/>
      <c r="F4" s="4"/>
      <c r="G4" s="4"/>
      <c r="H4" s="3" t="s">
        <v>387</v>
      </c>
      <c r="I4" s="3"/>
      <c r="J4" s="11">
        <v>20</v>
      </c>
    </row>
    <row r="5" ht="50" customHeight="true" spans="1:10">
      <c r="A5" s="4"/>
      <c r="B5" s="4"/>
      <c r="C5" s="4"/>
      <c r="D5" s="4"/>
      <c r="E5" s="4"/>
      <c r="F5" s="4"/>
      <c r="G5" s="4"/>
      <c r="H5" s="3" t="s">
        <v>388</v>
      </c>
      <c r="I5" s="3"/>
      <c r="J5" s="11"/>
    </row>
    <row r="6" ht="66" customHeight="true" spans="1:10">
      <c r="A6" s="3" t="s">
        <v>389</v>
      </c>
      <c r="B6" s="3" t="s">
        <v>477</v>
      </c>
      <c r="C6" s="3"/>
      <c r="D6" s="3"/>
      <c r="E6" s="3"/>
      <c r="F6" s="3"/>
      <c r="G6" s="3"/>
      <c r="H6" s="3"/>
      <c r="I6" s="3"/>
      <c r="J6" s="3"/>
    </row>
    <row r="7" ht="87" customHeight="true" spans="1:10">
      <c r="A7" s="3" t="s">
        <v>391</v>
      </c>
      <c r="B7" s="3" t="s">
        <v>478</v>
      </c>
      <c r="C7" s="3"/>
      <c r="D7" s="3"/>
      <c r="E7" s="3"/>
      <c r="F7" s="3"/>
      <c r="G7" s="3"/>
      <c r="H7" s="3"/>
      <c r="I7" s="3"/>
      <c r="J7" s="3"/>
    </row>
    <row r="8" ht="91" customHeight="true" spans="1:10">
      <c r="A8" s="3" t="s">
        <v>393</v>
      </c>
      <c r="B8" s="3" t="s">
        <v>479</v>
      </c>
      <c r="C8" s="3"/>
      <c r="D8" s="3"/>
      <c r="E8" s="3"/>
      <c r="F8" s="3"/>
      <c r="G8" s="3"/>
      <c r="H8" s="3"/>
      <c r="I8" s="3"/>
      <c r="J8" s="3"/>
    </row>
    <row r="9" ht="50" customHeight="true" spans="1:10">
      <c r="A9" s="6" t="s">
        <v>363</v>
      </c>
      <c r="B9" s="3" t="s">
        <v>364</v>
      </c>
      <c r="C9" s="3"/>
      <c r="D9" s="3" t="s">
        <v>365</v>
      </c>
      <c r="E9" s="3"/>
      <c r="F9" s="3" t="s">
        <v>366</v>
      </c>
      <c r="G9" s="3"/>
      <c r="H9" s="3" t="s">
        <v>367</v>
      </c>
      <c r="I9" s="3" t="s">
        <v>368</v>
      </c>
      <c r="J9" s="3"/>
    </row>
    <row r="10" ht="50" customHeight="true" spans="1:10">
      <c r="A10" s="6"/>
      <c r="B10" s="3" t="s">
        <v>480</v>
      </c>
      <c r="C10" s="3"/>
      <c r="D10" s="7">
        <v>0.3</v>
      </c>
      <c r="E10" s="9"/>
      <c r="F10" s="9" t="s">
        <v>399</v>
      </c>
      <c r="G10" s="9"/>
      <c r="H10" s="9" t="s">
        <v>373</v>
      </c>
      <c r="I10" s="9">
        <v>228</v>
      </c>
      <c r="J10" s="9"/>
    </row>
    <row r="11" ht="50" customHeight="true" spans="1:10">
      <c r="A11" s="6"/>
      <c r="B11" s="3" t="s">
        <v>481</v>
      </c>
      <c r="C11" s="3"/>
      <c r="D11" s="7">
        <v>0.2</v>
      </c>
      <c r="E11" s="9"/>
      <c r="F11" s="9" t="s">
        <v>471</v>
      </c>
      <c r="G11" s="9"/>
      <c r="H11" s="9" t="s">
        <v>371</v>
      </c>
      <c r="I11" s="9">
        <v>120</v>
      </c>
      <c r="J11" s="9"/>
    </row>
    <row r="12" ht="50" customHeight="true" spans="1:10">
      <c r="A12" s="6"/>
      <c r="B12" s="3" t="s">
        <v>482</v>
      </c>
      <c r="C12" s="3"/>
      <c r="D12" s="7">
        <v>0.2</v>
      </c>
      <c r="E12" s="9"/>
      <c r="F12" s="9" t="s">
        <v>471</v>
      </c>
      <c r="G12" s="9"/>
      <c r="H12" s="9" t="s">
        <v>371</v>
      </c>
      <c r="I12" s="9">
        <v>600</v>
      </c>
      <c r="J12" s="9"/>
    </row>
    <row r="13" ht="50" customHeight="true" spans="1:10">
      <c r="A13" s="6"/>
      <c r="B13" s="3" t="s">
        <v>483</v>
      </c>
      <c r="C13" s="3"/>
      <c r="D13" s="7">
        <v>0.1</v>
      </c>
      <c r="E13" s="9"/>
      <c r="F13" s="9"/>
      <c r="G13" s="9"/>
      <c r="H13" s="9" t="s">
        <v>484</v>
      </c>
      <c r="I13" s="9" t="s">
        <v>485</v>
      </c>
      <c r="J13" s="9"/>
    </row>
    <row r="14" ht="50" customHeight="true" spans="1:10">
      <c r="A14" s="6"/>
      <c r="B14" s="3" t="s">
        <v>486</v>
      </c>
      <c r="C14" s="3"/>
      <c r="D14" s="7">
        <v>0.2</v>
      </c>
      <c r="E14" s="9"/>
      <c r="F14" s="9" t="s">
        <v>370</v>
      </c>
      <c r="G14" s="9"/>
      <c r="H14" s="9" t="s">
        <v>373</v>
      </c>
      <c r="I14" s="9">
        <v>90</v>
      </c>
      <c r="J14" s="9"/>
    </row>
  </sheetData>
  <mergeCells count="3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4:A5"/>
    <mergeCell ref="A9:A14"/>
    <mergeCell ref="B4:G5"/>
  </mergeCells>
  <pageMargins left="0.75" right="0.75" top="1" bottom="1" header="0.5" footer="0.5"/>
  <pageSetup paperSize="9" scale="90"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topLeftCell="A6" workbookViewId="0">
      <selection activeCell="H11" sqref="H11"/>
    </sheetView>
  </sheetViews>
  <sheetFormatPr defaultColWidth="9" defaultRowHeight="13.5"/>
  <cols>
    <col min="7" max="7" width="9.625" customWidth="true"/>
    <col min="8" max="8" width="10" customWidth="true"/>
    <col min="9" max="9" width="9.625" customWidth="true"/>
    <col min="10" max="10" width="12.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47" customHeight="true" spans="1:10">
      <c r="A3" s="3" t="s">
        <v>384</v>
      </c>
      <c r="B3" s="3" t="s">
        <v>487</v>
      </c>
      <c r="C3" s="3"/>
      <c r="D3" s="3"/>
      <c r="E3" s="3"/>
      <c r="F3" s="3"/>
      <c r="G3" s="3"/>
      <c r="H3" s="3" t="s">
        <v>358</v>
      </c>
      <c r="I3" s="3"/>
      <c r="J3" s="11" t="s">
        <v>1</v>
      </c>
    </row>
    <row r="4" ht="35" customHeight="true" spans="1:10">
      <c r="A4" s="4" t="s">
        <v>386</v>
      </c>
      <c r="B4" s="4">
        <v>5126.71</v>
      </c>
      <c r="C4" s="4"/>
      <c r="D4" s="4"/>
      <c r="E4" s="4"/>
      <c r="F4" s="4"/>
      <c r="G4" s="4"/>
      <c r="H4" s="3" t="s">
        <v>387</v>
      </c>
      <c r="I4" s="3"/>
      <c r="J4" s="11">
        <v>5126.71</v>
      </c>
    </row>
    <row r="5" ht="35" customHeight="true" spans="1:10">
      <c r="A5" s="4"/>
      <c r="B5" s="4"/>
      <c r="C5" s="4"/>
      <c r="D5" s="4"/>
      <c r="E5" s="4"/>
      <c r="F5" s="4"/>
      <c r="G5" s="4"/>
      <c r="H5" s="3" t="s">
        <v>388</v>
      </c>
      <c r="I5" s="3"/>
      <c r="J5" s="11"/>
    </row>
    <row r="6" ht="288" customHeight="true" spans="1:10">
      <c r="A6" s="3" t="s">
        <v>389</v>
      </c>
      <c r="B6" s="11" t="s">
        <v>488</v>
      </c>
      <c r="C6" s="11"/>
      <c r="D6" s="11"/>
      <c r="E6" s="11"/>
      <c r="F6" s="11"/>
      <c r="G6" s="11"/>
      <c r="H6" s="11"/>
      <c r="I6" s="11"/>
      <c r="J6" s="11"/>
    </row>
    <row r="7" ht="37" customHeight="true" spans="1:10">
      <c r="A7" s="3" t="s">
        <v>391</v>
      </c>
      <c r="B7" s="3" t="s">
        <v>489</v>
      </c>
      <c r="C7" s="3"/>
      <c r="D7" s="3"/>
      <c r="E7" s="3"/>
      <c r="F7" s="3"/>
      <c r="G7" s="3"/>
      <c r="H7" s="3"/>
      <c r="I7" s="3"/>
      <c r="J7" s="3"/>
    </row>
    <row r="8" ht="36" customHeight="true" spans="1:10">
      <c r="A8" s="3" t="s">
        <v>393</v>
      </c>
      <c r="B8" s="3" t="s">
        <v>490</v>
      </c>
      <c r="C8" s="3"/>
      <c r="D8" s="3"/>
      <c r="E8" s="3"/>
      <c r="F8" s="3"/>
      <c r="G8" s="3"/>
      <c r="H8" s="3"/>
      <c r="I8" s="3"/>
      <c r="J8" s="3"/>
    </row>
    <row r="9" ht="38" customHeight="true" spans="1:10">
      <c r="A9" s="6" t="s">
        <v>363</v>
      </c>
      <c r="B9" s="3" t="s">
        <v>364</v>
      </c>
      <c r="C9" s="3"/>
      <c r="D9" s="3" t="s">
        <v>365</v>
      </c>
      <c r="E9" s="3"/>
      <c r="F9" s="3" t="s">
        <v>366</v>
      </c>
      <c r="G9" s="3"/>
      <c r="H9" s="3" t="s">
        <v>367</v>
      </c>
      <c r="I9" s="3" t="s">
        <v>368</v>
      </c>
      <c r="J9" s="3"/>
    </row>
    <row r="10" ht="38" customHeight="true" spans="1:10">
      <c r="A10" s="6"/>
      <c r="B10" s="3" t="s">
        <v>491</v>
      </c>
      <c r="C10" s="3"/>
      <c r="D10" s="7">
        <v>0.3</v>
      </c>
      <c r="E10" s="9"/>
      <c r="F10" s="9" t="s">
        <v>414</v>
      </c>
      <c r="G10" s="9"/>
      <c r="H10" s="9" t="s">
        <v>373</v>
      </c>
      <c r="I10" s="9">
        <v>7</v>
      </c>
      <c r="J10" s="9"/>
    </row>
    <row r="11" ht="38" customHeight="true" spans="1:10">
      <c r="A11" s="6"/>
      <c r="B11" s="3" t="s">
        <v>492</v>
      </c>
      <c r="C11" s="3"/>
      <c r="D11" s="7">
        <v>0.2</v>
      </c>
      <c r="E11" s="9"/>
      <c r="F11" s="9" t="s">
        <v>370</v>
      </c>
      <c r="G11" s="9"/>
      <c r="H11" s="9" t="s">
        <v>373</v>
      </c>
      <c r="I11" s="9">
        <v>100</v>
      </c>
      <c r="J11" s="9"/>
    </row>
    <row r="12" ht="38" customHeight="true" spans="1:10">
      <c r="A12" s="6"/>
      <c r="B12" s="3" t="s">
        <v>493</v>
      </c>
      <c r="C12" s="3"/>
      <c r="D12" s="7">
        <v>0.2</v>
      </c>
      <c r="E12" s="9"/>
      <c r="F12" s="9" t="s">
        <v>370</v>
      </c>
      <c r="G12" s="9"/>
      <c r="H12" s="9" t="s">
        <v>494</v>
      </c>
      <c r="I12" s="9">
        <v>100</v>
      </c>
      <c r="J12" s="9"/>
    </row>
    <row r="13" ht="38" customHeight="true" spans="1:10">
      <c r="A13" s="6"/>
      <c r="B13" s="3" t="s">
        <v>495</v>
      </c>
      <c r="C13" s="3"/>
      <c r="D13" s="7">
        <v>0.2</v>
      </c>
      <c r="E13" s="9"/>
      <c r="F13" s="9" t="s">
        <v>496</v>
      </c>
      <c r="G13" s="9"/>
      <c r="H13" s="9" t="s">
        <v>373</v>
      </c>
      <c r="I13" s="9">
        <v>15000</v>
      </c>
      <c r="J13" s="9"/>
    </row>
    <row r="14" ht="38" customHeight="true" spans="1:10">
      <c r="A14" s="6"/>
      <c r="B14" s="3" t="s">
        <v>497</v>
      </c>
      <c r="C14" s="3"/>
      <c r="D14" s="7">
        <v>0.1</v>
      </c>
      <c r="E14" s="9"/>
      <c r="F14" s="9" t="s">
        <v>370</v>
      </c>
      <c r="G14" s="9"/>
      <c r="H14" s="9" t="s">
        <v>373</v>
      </c>
      <c r="I14" s="9">
        <v>95</v>
      </c>
      <c r="J14" s="9"/>
    </row>
  </sheetData>
  <mergeCells count="3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4:A5"/>
    <mergeCell ref="A9:A14"/>
    <mergeCell ref="B4:G5"/>
  </mergeCells>
  <pageMargins left="0.75" right="0.75" top="1" bottom="1" header="0.5" footer="0.5"/>
  <pageSetup paperSize="9" scale="91"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topLeftCell="A4" workbookViewId="0">
      <selection activeCell="H4" sqref="$A4:$XFD5"/>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498</v>
      </c>
      <c r="C3" s="3"/>
      <c r="D3" s="3"/>
      <c r="E3" s="3"/>
      <c r="F3" s="3"/>
      <c r="G3" s="3"/>
      <c r="H3" s="3" t="s">
        <v>358</v>
      </c>
      <c r="I3" s="3"/>
      <c r="J3" s="11" t="s">
        <v>1</v>
      </c>
    </row>
    <row r="4" ht="50" customHeight="true" spans="1:10">
      <c r="A4" s="4" t="s">
        <v>386</v>
      </c>
      <c r="B4" s="4">
        <v>94.24</v>
      </c>
      <c r="C4" s="4"/>
      <c r="D4" s="4"/>
      <c r="E4" s="4"/>
      <c r="F4" s="4"/>
      <c r="G4" s="4"/>
      <c r="H4" s="3" t="s">
        <v>387</v>
      </c>
      <c r="I4" s="3"/>
      <c r="J4" s="11">
        <v>94.24</v>
      </c>
    </row>
    <row r="5" ht="50" customHeight="true" spans="1:10">
      <c r="A5" s="4"/>
      <c r="B5" s="4"/>
      <c r="C5" s="4"/>
      <c r="D5" s="4"/>
      <c r="E5" s="4"/>
      <c r="F5" s="4"/>
      <c r="G5" s="4"/>
      <c r="H5" s="3" t="s">
        <v>388</v>
      </c>
      <c r="I5" s="3"/>
      <c r="J5" s="11"/>
    </row>
    <row r="6" ht="301" customHeight="true" spans="1:10">
      <c r="A6" s="3" t="s">
        <v>389</v>
      </c>
      <c r="B6" s="11" t="s">
        <v>499</v>
      </c>
      <c r="C6" s="11"/>
      <c r="D6" s="11"/>
      <c r="E6" s="11"/>
      <c r="F6" s="11"/>
      <c r="G6" s="11"/>
      <c r="H6" s="11"/>
      <c r="I6" s="11"/>
      <c r="J6" s="11"/>
    </row>
    <row r="7" ht="124" customHeight="true" spans="1:10">
      <c r="A7" s="3" t="s">
        <v>391</v>
      </c>
      <c r="B7" s="3" t="s">
        <v>500</v>
      </c>
      <c r="C7" s="3"/>
      <c r="D7" s="3"/>
      <c r="E7" s="3"/>
      <c r="F7" s="3"/>
      <c r="G7" s="3"/>
      <c r="H7" s="3"/>
      <c r="I7" s="3"/>
      <c r="J7" s="3"/>
    </row>
    <row r="8" ht="91" customHeight="true" spans="1:10">
      <c r="A8" s="3" t="s">
        <v>393</v>
      </c>
      <c r="B8" s="3" t="s">
        <v>501</v>
      </c>
      <c r="C8" s="3"/>
      <c r="D8" s="3"/>
      <c r="E8" s="3"/>
      <c r="F8" s="3"/>
      <c r="G8" s="3"/>
      <c r="H8" s="3"/>
      <c r="I8" s="3"/>
      <c r="J8" s="3"/>
    </row>
    <row r="9" ht="50" customHeight="true" spans="1:10">
      <c r="A9" s="6" t="s">
        <v>363</v>
      </c>
      <c r="B9" s="3" t="s">
        <v>364</v>
      </c>
      <c r="C9" s="3"/>
      <c r="D9" s="3" t="s">
        <v>365</v>
      </c>
      <c r="E9" s="3"/>
      <c r="F9" s="3" t="s">
        <v>366</v>
      </c>
      <c r="G9" s="3"/>
      <c r="H9" s="3" t="s">
        <v>367</v>
      </c>
      <c r="I9" s="3" t="s">
        <v>368</v>
      </c>
      <c r="J9" s="3"/>
    </row>
    <row r="10" ht="50" customHeight="true" spans="1:10">
      <c r="A10" s="6"/>
      <c r="B10" s="3" t="s">
        <v>502</v>
      </c>
      <c r="C10" s="3"/>
      <c r="D10" s="7">
        <v>0.2</v>
      </c>
      <c r="E10" s="9"/>
      <c r="F10" s="9" t="s">
        <v>399</v>
      </c>
      <c r="G10" s="9"/>
      <c r="H10" s="9" t="s">
        <v>373</v>
      </c>
      <c r="I10" s="9">
        <v>200000</v>
      </c>
      <c r="J10" s="9"/>
    </row>
    <row r="11" ht="50" customHeight="true" spans="1:10">
      <c r="A11" s="6"/>
      <c r="B11" s="3" t="s">
        <v>503</v>
      </c>
      <c r="C11" s="3"/>
      <c r="D11" s="7">
        <v>0.2</v>
      </c>
      <c r="E11" s="9"/>
      <c r="F11" s="9" t="s">
        <v>370</v>
      </c>
      <c r="G11" s="9"/>
      <c r="H11" s="9" t="s">
        <v>373</v>
      </c>
      <c r="I11" s="9">
        <v>90</v>
      </c>
      <c r="J11" s="9"/>
    </row>
    <row r="12" ht="50" customHeight="true" spans="1:10">
      <c r="A12" s="6"/>
      <c r="B12" s="3" t="s">
        <v>504</v>
      </c>
      <c r="C12" s="3"/>
      <c r="D12" s="7">
        <v>0.2</v>
      </c>
      <c r="E12" s="9"/>
      <c r="F12" s="9" t="s">
        <v>496</v>
      </c>
      <c r="G12" s="9"/>
      <c r="H12" s="9" t="s">
        <v>373</v>
      </c>
      <c r="I12" s="9">
        <v>100000</v>
      </c>
      <c r="J12" s="9"/>
    </row>
    <row r="13" ht="50" customHeight="true" spans="1:10">
      <c r="A13" s="6"/>
      <c r="B13" s="3" t="s">
        <v>505</v>
      </c>
      <c r="C13" s="3"/>
      <c r="D13" s="7">
        <v>0.1</v>
      </c>
      <c r="E13" s="9"/>
      <c r="F13" s="9" t="s">
        <v>370</v>
      </c>
      <c r="G13" s="9"/>
      <c r="H13" s="9" t="s">
        <v>373</v>
      </c>
      <c r="I13" s="9">
        <v>95</v>
      </c>
      <c r="J13" s="9"/>
    </row>
    <row r="14" ht="50" customHeight="true" spans="1:10">
      <c r="A14" s="6"/>
      <c r="B14" s="3" t="s">
        <v>506</v>
      </c>
      <c r="C14" s="3"/>
      <c r="D14" s="7">
        <v>0.1</v>
      </c>
      <c r="E14" s="9"/>
      <c r="F14" s="9" t="s">
        <v>370</v>
      </c>
      <c r="G14" s="9"/>
      <c r="H14" s="9" t="s">
        <v>373</v>
      </c>
      <c r="I14" s="9">
        <v>95</v>
      </c>
      <c r="J14" s="9"/>
    </row>
    <row r="15" ht="50" customHeight="true" spans="1:10">
      <c r="A15" s="6"/>
      <c r="B15" s="3" t="s">
        <v>507</v>
      </c>
      <c r="C15" s="3"/>
      <c r="D15" s="7">
        <v>0.2</v>
      </c>
      <c r="E15" s="9"/>
      <c r="F15" s="9" t="s">
        <v>414</v>
      </c>
      <c r="G15" s="9"/>
      <c r="H15" s="9" t="s">
        <v>373</v>
      </c>
      <c r="I15" s="9">
        <v>128</v>
      </c>
      <c r="J15" s="9"/>
    </row>
  </sheetData>
  <mergeCells count="42">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4:A5"/>
    <mergeCell ref="A9:A15"/>
    <mergeCell ref="B4:G5"/>
  </mergeCells>
  <pageMargins left="0.75" right="0.75" top="1" bottom="1" header="0.5" footer="0.5"/>
  <pageSetup paperSize="9" scale="90"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O7" sqref="O7"/>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508</v>
      </c>
      <c r="C3" s="3"/>
      <c r="D3" s="3"/>
      <c r="E3" s="3"/>
      <c r="F3" s="3"/>
      <c r="G3" s="3"/>
      <c r="H3" s="3" t="s">
        <v>358</v>
      </c>
      <c r="I3" s="3"/>
      <c r="J3" s="11" t="s">
        <v>1</v>
      </c>
    </row>
    <row r="4" ht="50" customHeight="true" spans="1:10">
      <c r="A4" s="4" t="s">
        <v>386</v>
      </c>
      <c r="B4" s="4">
        <v>2711.48</v>
      </c>
      <c r="C4" s="4"/>
      <c r="D4" s="4"/>
      <c r="E4" s="4"/>
      <c r="F4" s="4"/>
      <c r="G4" s="4"/>
      <c r="H4" s="3" t="s">
        <v>387</v>
      </c>
      <c r="I4" s="3"/>
      <c r="J4" s="11">
        <v>2711.48</v>
      </c>
    </row>
    <row r="5" ht="50" customHeight="true" spans="1:10">
      <c r="A5" s="4"/>
      <c r="B5" s="4"/>
      <c r="C5" s="4"/>
      <c r="D5" s="4"/>
      <c r="E5" s="4"/>
      <c r="F5" s="4"/>
      <c r="G5" s="4"/>
      <c r="H5" s="3" t="s">
        <v>388</v>
      </c>
      <c r="I5" s="3"/>
      <c r="J5" s="11"/>
    </row>
    <row r="6" ht="133" customHeight="true" spans="1:10">
      <c r="A6" s="3" t="s">
        <v>389</v>
      </c>
      <c r="B6" s="11" t="s">
        <v>509</v>
      </c>
      <c r="C6" s="11"/>
      <c r="D6" s="11"/>
      <c r="E6" s="11"/>
      <c r="F6" s="11"/>
      <c r="G6" s="11"/>
      <c r="H6" s="11"/>
      <c r="I6" s="11"/>
      <c r="J6" s="11"/>
    </row>
    <row r="7" ht="87" customHeight="true" spans="1:10">
      <c r="A7" s="3" t="s">
        <v>391</v>
      </c>
      <c r="B7" s="3" t="s">
        <v>510</v>
      </c>
      <c r="C7" s="3"/>
      <c r="D7" s="3"/>
      <c r="E7" s="3"/>
      <c r="F7" s="3"/>
      <c r="G7" s="3"/>
      <c r="H7" s="3"/>
      <c r="I7" s="3"/>
      <c r="J7" s="3"/>
    </row>
    <row r="8" ht="91" customHeight="true" spans="1:10">
      <c r="A8" s="3" t="s">
        <v>393</v>
      </c>
      <c r="B8" s="3" t="s">
        <v>511</v>
      </c>
      <c r="C8" s="3"/>
      <c r="D8" s="3"/>
      <c r="E8" s="3"/>
      <c r="F8" s="3"/>
      <c r="G8" s="3"/>
      <c r="H8" s="3"/>
      <c r="I8" s="3"/>
      <c r="J8" s="3"/>
    </row>
    <row r="9" ht="50" customHeight="true" spans="1:10">
      <c r="A9" s="12" t="s">
        <v>363</v>
      </c>
      <c r="B9" s="3" t="s">
        <v>364</v>
      </c>
      <c r="C9" s="3"/>
      <c r="D9" s="3" t="s">
        <v>365</v>
      </c>
      <c r="E9" s="3"/>
      <c r="F9" s="3" t="s">
        <v>366</v>
      </c>
      <c r="G9" s="3"/>
      <c r="H9" s="3" t="s">
        <v>367</v>
      </c>
      <c r="I9" s="3" t="s">
        <v>368</v>
      </c>
      <c r="J9" s="3"/>
    </row>
    <row r="10" ht="50" customHeight="true" spans="1:10">
      <c r="A10" s="13"/>
      <c r="B10" s="3" t="s">
        <v>491</v>
      </c>
      <c r="C10" s="3"/>
      <c r="D10" s="7">
        <v>0.2</v>
      </c>
      <c r="E10" s="9"/>
      <c r="F10" s="9" t="s">
        <v>414</v>
      </c>
      <c r="G10" s="9"/>
      <c r="H10" s="9" t="s">
        <v>373</v>
      </c>
      <c r="I10" s="9">
        <v>30</v>
      </c>
      <c r="J10" s="9"/>
    </row>
    <row r="11" ht="50" customHeight="true" spans="1:10">
      <c r="A11" s="13"/>
      <c r="B11" s="3" t="s">
        <v>512</v>
      </c>
      <c r="C11" s="3"/>
      <c r="D11" s="7">
        <v>0.1</v>
      </c>
      <c r="E11" s="9"/>
      <c r="F11" s="9" t="s">
        <v>513</v>
      </c>
      <c r="G11" s="9"/>
      <c r="H11" s="9" t="s">
        <v>373</v>
      </c>
      <c r="I11" s="9">
        <v>900</v>
      </c>
      <c r="J11" s="9"/>
    </row>
    <row r="12" ht="50" customHeight="true" spans="1:10">
      <c r="A12" s="13"/>
      <c r="B12" s="3" t="s">
        <v>381</v>
      </c>
      <c r="C12" s="3"/>
      <c r="D12" s="7">
        <v>0.2</v>
      </c>
      <c r="E12" s="9"/>
      <c r="F12" s="9" t="s">
        <v>370</v>
      </c>
      <c r="G12" s="9"/>
      <c r="H12" s="9" t="s">
        <v>373</v>
      </c>
      <c r="I12" s="9">
        <v>90</v>
      </c>
      <c r="J12" s="9"/>
    </row>
    <row r="13" ht="50" customHeight="true" spans="1:10">
      <c r="A13" s="13"/>
      <c r="B13" s="3" t="s">
        <v>495</v>
      </c>
      <c r="C13" s="3"/>
      <c r="D13" s="7">
        <v>0.1</v>
      </c>
      <c r="E13" s="9"/>
      <c r="F13" s="9" t="s">
        <v>496</v>
      </c>
      <c r="G13" s="9"/>
      <c r="H13" s="9" t="s">
        <v>373</v>
      </c>
      <c r="I13" s="9">
        <v>30000</v>
      </c>
      <c r="J13" s="9"/>
    </row>
    <row r="14" ht="50" customHeight="true" spans="1:10">
      <c r="A14" s="13"/>
      <c r="B14" s="3" t="s">
        <v>497</v>
      </c>
      <c r="C14" s="3"/>
      <c r="D14" s="7">
        <v>0.1</v>
      </c>
      <c r="E14" s="9"/>
      <c r="F14" s="9" t="s">
        <v>370</v>
      </c>
      <c r="G14" s="9"/>
      <c r="H14" s="9" t="s">
        <v>373</v>
      </c>
      <c r="I14" s="9">
        <v>95</v>
      </c>
      <c r="J14" s="9"/>
    </row>
    <row r="15" ht="50" customHeight="true" spans="1:10">
      <c r="A15" s="13"/>
      <c r="B15" s="3" t="s">
        <v>514</v>
      </c>
      <c r="C15" s="3" t="s">
        <v>514</v>
      </c>
      <c r="D15" s="7">
        <v>0.1</v>
      </c>
      <c r="E15" s="9"/>
      <c r="F15" s="9" t="s">
        <v>370</v>
      </c>
      <c r="G15" s="9"/>
      <c r="H15" s="9" t="s">
        <v>373</v>
      </c>
      <c r="I15" s="9">
        <v>100</v>
      </c>
      <c r="J15" s="9"/>
    </row>
    <row r="16" ht="50" customHeight="true" spans="1:10">
      <c r="A16" s="13"/>
      <c r="B16" s="3" t="s">
        <v>515</v>
      </c>
      <c r="C16" s="3" t="s">
        <v>515</v>
      </c>
      <c r="D16" s="7">
        <v>0.1</v>
      </c>
      <c r="E16" s="9"/>
      <c r="F16" s="9" t="s">
        <v>414</v>
      </c>
      <c r="G16" s="9"/>
      <c r="H16" s="9" t="s">
        <v>373</v>
      </c>
      <c r="I16" s="9">
        <v>16</v>
      </c>
      <c r="J16" s="9"/>
    </row>
    <row r="17" ht="50" customHeight="true" spans="1:10">
      <c r="A17" s="14"/>
      <c r="B17" s="3" t="s">
        <v>516</v>
      </c>
      <c r="C17" s="3" t="s">
        <v>516</v>
      </c>
      <c r="D17" s="7">
        <v>0.1</v>
      </c>
      <c r="E17" s="9"/>
      <c r="F17" s="9" t="s">
        <v>370</v>
      </c>
      <c r="G17" s="9"/>
      <c r="H17" s="9" t="s">
        <v>373</v>
      </c>
      <c r="I17" s="9">
        <v>100</v>
      </c>
      <c r="J17" s="9"/>
    </row>
  </sheetData>
  <mergeCells count="50">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A4:A5"/>
    <mergeCell ref="A9:A17"/>
    <mergeCell ref="B4:G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topLeftCell="A6" workbookViewId="0">
      <selection activeCell="L11" sqref="L11"/>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517</v>
      </c>
      <c r="C3" s="3"/>
      <c r="D3" s="3"/>
      <c r="E3" s="3"/>
      <c r="F3" s="3"/>
      <c r="G3" s="3"/>
      <c r="H3" s="3" t="s">
        <v>358</v>
      </c>
      <c r="I3" s="3"/>
      <c r="J3" s="11" t="s">
        <v>1</v>
      </c>
    </row>
    <row r="4" ht="35" customHeight="true" spans="1:10">
      <c r="A4" s="4" t="s">
        <v>386</v>
      </c>
      <c r="B4" s="4">
        <v>288.52</v>
      </c>
      <c r="C4" s="4"/>
      <c r="D4" s="4"/>
      <c r="E4" s="4"/>
      <c r="F4" s="4"/>
      <c r="G4" s="4"/>
      <c r="H4" s="3" t="s">
        <v>387</v>
      </c>
      <c r="I4" s="3"/>
      <c r="J4" s="11">
        <v>288.52</v>
      </c>
    </row>
    <row r="5" ht="35" customHeight="true" spans="1:10">
      <c r="A5" s="4"/>
      <c r="B5" s="4"/>
      <c r="C5" s="4"/>
      <c r="D5" s="4"/>
      <c r="E5" s="4"/>
      <c r="F5" s="4"/>
      <c r="G5" s="4"/>
      <c r="H5" s="3" t="s">
        <v>388</v>
      </c>
      <c r="I5" s="3"/>
      <c r="J5" s="11"/>
    </row>
    <row r="6" ht="297" customHeight="true" spans="1:10">
      <c r="A6" s="3" t="s">
        <v>389</v>
      </c>
      <c r="B6" s="11" t="s">
        <v>518</v>
      </c>
      <c r="C6" s="11"/>
      <c r="D6" s="11"/>
      <c r="E6" s="11"/>
      <c r="F6" s="11"/>
      <c r="G6" s="11"/>
      <c r="H6" s="11"/>
      <c r="I6" s="11"/>
      <c r="J6" s="11"/>
    </row>
    <row r="7" ht="50" customHeight="true" spans="1:10">
      <c r="A7" s="3" t="s">
        <v>391</v>
      </c>
      <c r="B7" s="3" t="s">
        <v>519</v>
      </c>
      <c r="C7" s="3"/>
      <c r="D7" s="3"/>
      <c r="E7" s="3"/>
      <c r="F7" s="3"/>
      <c r="G7" s="3"/>
      <c r="H7" s="3"/>
      <c r="I7" s="3"/>
      <c r="J7" s="3"/>
    </row>
    <row r="8" ht="36" customHeight="true" spans="1:10">
      <c r="A8" s="3" t="s">
        <v>393</v>
      </c>
      <c r="B8" s="3" t="s">
        <v>520</v>
      </c>
      <c r="C8" s="3"/>
      <c r="D8" s="3"/>
      <c r="E8" s="3"/>
      <c r="F8" s="3"/>
      <c r="G8" s="3"/>
      <c r="H8" s="3"/>
      <c r="I8" s="3"/>
      <c r="J8" s="3"/>
    </row>
    <row r="9" ht="35" customHeight="true" spans="1:10">
      <c r="A9" s="6" t="s">
        <v>363</v>
      </c>
      <c r="B9" s="3" t="s">
        <v>364</v>
      </c>
      <c r="C9" s="3"/>
      <c r="D9" s="3" t="s">
        <v>365</v>
      </c>
      <c r="E9" s="3"/>
      <c r="F9" s="3" t="s">
        <v>366</v>
      </c>
      <c r="G9" s="3"/>
      <c r="H9" s="3" t="s">
        <v>367</v>
      </c>
      <c r="I9" s="3" t="s">
        <v>368</v>
      </c>
      <c r="J9" s="3"/>
    </row>
    <row r="10" ht="35" customHeight="true" spans="1:10">
      <c r="A10" s="6"/>
      <c r="B10" s="3" t="s">
        <v>521</v>
      </c>
      <c r="C10" s="3"/>
      <c r="D10" s="7">
        <v>0.4</v>
      </c>
      <c r="E10" s="9"/>
      <c r="F10" s="9" t="s">
        <v>522</v>
      </c>
      <c r="G10" s="9"/>
      <c r="H10" s="9" t="s">
        <v>494</v>
      </c>
      <c r="I10" s="9">
        <v>13</v>
      </c>
      <c r="J10" s="9"/>
    </row>
    <row r="11" ht="35" customHeight="true" spans="1:10">
      <c r="A11" s="6"/>
      <c r="B11" s="3" t="s">
        <v>523</v>
      </c>
      <c r="C11" s="3"/>
      <c r="D11" s="7">
        <v>0.3</v>
      </c>
      <c r="E11" s="9"/>
      <c r="F11" s="9" t="s">
        <v>496</v>
      </c>
      <c r="G11" s="9"/>
      <c r="H11" s="9" t="s">
        <v>373</v>
      </c>
      <c r="I11" s="9">
        <v>30000</v>
      </c>
      <c r="J11" s="9"/>
    </row>
    <row r="12" ht="35" customHeight="true" spans="1:10">
      <c r="A12" s="6"/>
      <c r="B12" s="3" t="s">
        <v>524</v>
      </c>
      <c r="C12" s="3"/>
      <c r="D12" s="7">
        <v>0.1</v>
      </c>
      <c r="E12" s="9"/>
      <c r="F12" s="9" t="s">
        <v>370</v>
      </c>
      <c r="G12" s="9"/>
      <c r="H12" s="9" t="s">
        <v>377</v>
      </c>
      <c r="I12" s="9">
        <v>10</v>
      </c>
      <c r="J12" s="9"/>
    </row>
    <row r="13" ht="35" customHeight="true" spans="1:10">
      <c r="A13" s="6"/>
      <c r="B13" s="3" t="s">
        <v>525</v>
      </c>
      <c r="C13" s="3"/>
      <c r="D13" s="7">
        <v>0.1</v>
      </c>
      <c r="E13" s="9"/>
      <c r="F13" s="9" t="s">
        <v>526</v>
      </c>
      <c r="G13" s="9"/>
      <c r="H13" s="9" t="s">
        <v>373</v>
      </c>
      <c r="I13" s="9">
        <v>13</v>
      </c>
      <c r="J13" s="9"/>
    </row>
    <row r="14" ht="35" customHeight="true" spans="1:10">
      <c r="A14" s="6"/>
      <c r="B14" s="3" t="s">
        <v>527</v>
      </c>
      <c r="C14" s="3"/>
      <c r="D14" s="7">
        <v>0.1</v>
      </c>
      <c r="E14" s="9"/>
      <c r="F14" s="9" t="s">
        <v>370</v>
      </c>
      <c r="G14" s="9"/>
      <c r="H14" s="9" t="s">
        <v>373</v>
      </c>
      <c r="I14" s="9">
        <v>95</v>
      </c>
      <c r="J14" s="9"/>
    </row>
  </sheetData>
  <mergeCells count="3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4:A5"/>
    <mergeCell ref="A9:A14"/>
    <mergeCell ref="B4:G5"/>
  </mergeCells>
  <pageMargins left="0.75" right="0.75" top="1" bottom="1" header="0.5" footer="0.5"/>
  <pageSetup paperSize="9" scale="90"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topLeftCell="A6" workbookViewId="0">
      <selection activeCell="B6" sqref="B6:J8"/>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528</v>
      </c>
      <c r="C3" s="3"/>
      <c r="D3" s="3"/>
      <c r="E3" s="3"/>
      <c r="F3" s="3"/>
      <c r="G3" s="3"/>
      <c r="H3" s="3" t="s">
        <v>358</v>
      </c>
      <c r="I3" s="3"/>
      <c r="J3" s="11" t="s">
        <v>1</v>
      </c>
    </row>
    <row r="4" ht="50" customHeight="true" spans="1:10">
      <c r="A4" s="4" t="s">
        <v>386</v>
      </c>
      <c r="B4" s="4">
        <v>2194</v>
      </c>
      <c r="C4" s="4"/>
      <c r="D4" s="4"/>
      <c r="E4" s="4"/>
      <c r="F4" s="4"/>
      <c r="G4" s="4"/>
      <c r="H4" s="3" t="s">
        <v>387</v>
      </c>
      <c r="I4" s="3"/>
      <c r="J4" s="11">
        <v>2194</v>
      </c>
    </row>
    <row r="5" ht="50" customHeight="true" spans="1:10">
      <c r="A5" s="4"/>
      <c r="B5" s="4"/>
      <c r="C5" s="4"/>
      <c r="D5" s="4"/>
      <c r="E5" s="4"/>
      <c r="F5" s="4"/>
      <c r="G5" s="4"/>
      <c r="H5" s="3" t="s">
        <v>388</v>
      </c>
      <c r="I5" s="3"/>
      <c r="J5" s="11"/>
    </row>
    <row r="6" ht="137" customHeight="true" spans="1:10">
      <c r="A6" s="3" t="s">
        <v>389</v>
      </c>
      <c r="B6" s="5" t="s">
        <v>529</v>
      </c>
      <c r="C6" s="5"/>
      <c r="D6" s="5"/>
      <c r="E6" s="5"/>
      <c r="F6" s="5"/>
      <c r="G6" s="5"/>
      <c r="H6" s="5"/>
      <c r="I6" s="5"/>
      <c r="J6" s="5"/>
    </row>
    <row r="7" ht="66" customHeight="true" spans="1:10">
      <c r="A7" s="3" t="s">
        <v>391</v>
      </c>
      <c r="B7" s="5" t="s">
        <v>530</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532</v>
      </c>
      <c r="C10" s="3"/>
      <c r="D10" s="7">
        <v>0.3</v>
      </c>
      <c r="E10" s="9"/>
      <c r="F10" s="9" t="s">
        <v>370</v>
      </c>
      <c r="G10" s="9"/>
      <c r="H10" s="9" t="s">
        <v>373</v>
      </c>
      <c r="I10" s="9" t="s">
        <v>533</v>
      </c>
      <c r="J10" s="9"/>
    </row>
    <row r="11" ht="50" customHeight="true" spans="1:10">
      <c r="A11" s="6"/>
      <c r="B11" s="3" t="s">
        <v>534</v>
      </c>
      <c r="C11" s="3"/>
      <c r="D11" s="7">
        <v>0.3</v>
      </c>
      <c r="E11" s="9"/>
      <c r="F11" s="9" t="s">
        <v>370</v>
      </c>
      <c r="G11" s="9"/>
      <c r="H11" s="9" t="s">
        <v>373</v>
      </c>
      <c r="I11" s="9" t="s">
        <v>533</v>
      </c>
      <c r="J11" s="9"/>
    </row>
    <row r="12" ht="50" customHeight="true" spans="1:10">
      <c r="A12" s="6"/>
      <c r="B12" s="3" t="s">
        <v>535</v>
      </c>
      <c r="C12" s="3"/>
      <c r="D12" s="7">
        <v>0.2</v>
      </c>
      <c r="E12" s="9"/>
      <c r="F12" s="9"/>
      <c r="G12" s="9"/>
      <c r="H12" s="9" t="s">
        <v>484</v>
      </c>
      <c r="I12" s="9" t="s">
        <v>536</v>
      </c>
      <c r="J12" s="9"/>
    </row>
    <row r="13" ht="50" customHeight="true" spans="1:10">
      <c r="A13" s="6"/>
      <c r="B13" s="3" t="s">
        <v>537</v>
      </c>
      <c r="C13" s="3"/>
      <c r="D13" s="7">
        <v>0.2</v>
      </c>
      <c r="E13" s="9"/>
      <c r="F13" s="9" t="s">
        <v>370</v>
      </c>
      <c r="G13" s="9"/>
      <c r="H13" s="9" t="s">
        <v>373</v>
      </c>
      <c r="I13" s="9" t="s">
        <v>538</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topLeftCell="A2" workbookViewId="0">
      <selection activeCell="B6" sqref="B6:J8"/>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539</v>
      </c>
      <c r="C3" s="3"/>
      <c r="D3" s="3"/>
      <c r="E3" s="3"/>
      <c r="F3" s="3"/>
      <c r="G3" s="3"/>
      <c r="H3" s="3" t="s">
        <v>358</v>
      </c>
      <c r="I3" s="3"/>
      <c r="J3" s="11" t="s">
        <v>1</v>
      </c>
    </row>
    <row r="4" ht="50" customHeight="true" spans="1:10">
      <c r="A4" s="4" t="s">
        <v>386</v>
      </c>
      <c r="B4" s="4">
        <v>420</v>
      </c>
      <c r="C4" s="4"/>
      <c r="D4" s="4"/>
      <c r="E4" s="4"/>
      <c r="F4" s="4"/>
      <c r="G4" s="4"/>
      <c r="H4" s="3" t="s">
        <v>387</v>
      </c>
      <c r="I4" s="3"/>
      <c r="J4" s="11">
        <v>420</v>
      </c>
    </row>
    <row r="5" ht="50" customHeight="true" spans="1:10">
      <c r="A5" s="4"/>
      <c r="B5" s="4"/>
      <c r="C5" s="4"/>
      <c r="D5" s="4"/>
      <c r="E5" s="4"/>
      <c r="F5" s="4"/>
      <c r="G5" s="4"/>
      <c r="H5" s="3" t="s">
        <v>388</v>
      </c>
      <c r="I5" s="3"/>
      <c r="J5" s="11"/>
    </row>
    <row r="6" ht="137" customHeight="true" spans="1:10">
      <c r="A6" s="3" t="s">
        <v>389</v>
      </c>
      <c r="B6" s="5" t="s">
        <v>540</v>
      </c>
      <c r="C6" s="5"/>
      <c r="D6" s="5"/>
      <c r="E6" s="5"/>
      <c r="F6" s="5"/>
      <c r="G6" s="5"/>
      <c r="H6" s="5"/>
      <c r="I6" s="5"/>
      <c r="J6" s="5"/>
    </row>
    <row r="7" ht="66" customHeight="true" spans="1:10">
      <c r="A7" s="3" t="s">
        <v>391</v>
      </c>
      <c r="B7" s="5" t="s">
        <v>541</v>
      </c>
      <c r="C7" s="5"/>
      <c r="D7" s="5"/>
      <c r="E7" s="5"/>
      <c r="F7" s="5"/>
      <c r="G7" s="5"/>
      <c r="H7" s="5"/>
      <c r="I7" s="5"/>
      <c r="J7" s="5"/>
    </row>
    <row r="8" ht="91" customHeight="true" spans="1:10">
      <c r="A8" s="3" t="s">
        <v>393</v>
      </c>
      <c r="B8" s="5" t="s">
        <v>542</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532</v>
      </c>
      <c r="C10" s="3"/>
      <c r="D10" s="7">
        <v>0.3</v>
      </c>
      <c r="E10" s="9"/>
      <c r="F10" s="9" t="s">
        <v>370</v>
      </c>
      <c r="G10" s="9"/>
      <c r="H10" s="9" t="s">
        <v>373</v>
      </c>
      <c r="I10" s="9" t="s">
        <v>533</v>
      </c>
      <c r="J10" s="9"/>
    </row>
    <row r="11" ht="50" customHeight="true" spans="1:10">
      <c r="A11" s="6"/>
      <c r="B11" s="3" t="s">
        <v>543</v>
      </c>
      <c r="C11" s="3"/>
      <c r="D11" s="7">
        <v>0.3</v>
      </c>
      <c r="E11" s="9"/>
      <c r="F11" s="9" t="s">
        <v>414</v>
      </c>
      <c r="G11" s="9"/>
      <c r="H11" s="9" t="s">
        <v>373</v>
      </c>
      <c r="I11" s="9">
        <v>2</v>
      </c>
      <c r="J11" s="9"/>
    </row>
    <row r="12" ht="50" customHeight="true" spans="1:10">
      <c r="A12" s="6"/>
      <c r="B12" s="3" t="s">
        <v>544</v>
      </c>
      <c r="C12" s="3"/>
      <c r="D12" s="7">
        <v>0.2</v>
      </c>
      <c r="E12" s="9"/>
      <c r="F12" s="9"/>
      <c r="G12" s="9"/>
      <c r="H12" s="9" t="s">
        <v>484</v>
      </c>
      <c r="I12" s="9" t="s">
        <v>545</v>
      </c>
      <c r="J12" s="9"/>
    </row>
    <row r="13" ht="50" customHeight="true" spans="1:10">
      <c r="A13" s="6"/>
      <c r="B13" s="3" t="s">
        <v>546</v>
      </c>
      <c r="C13" s="3"/>
      <c r="D13" s="7">
        <v>0.2</v>
      </c>
      <c r="E13" s="9"/>
      <c r="F13" s="9" t="s">
        <v>370</v>
      </c>
      <c r="G13" s="9"/>
      <c r="H13" s="9" t="s">
        <v>373</v>
      </c>
      <c r="I13" s="9" t="s">
        <v>538</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workbookViewId="0">
      <selection activeCell="H14" sqref="H14"/>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547</v>
      </c>
      <c r="C3" s="3"/>
      <c r="D3" s="3"/>
      <c r="E3" s="3"/>
      <c r="F3" s="3"/>
      <c r="G3" s="3"/>
      <c r="H3" s="3" t="s">
        <v>358</v>
      </c>
      <c r="I3" s="3"/>
      <c r="J3" s="11" t="s">
        <v>1</v>
      </c>
    </row>
    <row r="4" ht="50" customHeight="true" spans="1:10">
      <c r="A4" s="4" t="s">
        <v>386</v>
      </c>
      <c r="B4" s="4">
        <v>1566</v>
      </c>
      <c r="C4" s="4"/>
      <c r="D4" s="4"/>
      <c r="E4" s="4"/>
      <c r="F4" s="4"/>
      <c r="G4" s="4"/>
      <c r="H4" s="3" t="s">
        <v>387</v>
      </c>
      <c r="I4" s="3"/>
      <c r="J4" s="11">
        <v>1566</v>
      </c>
    </row>
    <row r="5" ht="50" customHeight="true" spans="1:10">
      <c r="A5" s="4"/>
      <c r="B5" s="4"/>
      <c r="C5" s="4"/>
      <c r="D5" s="4"/>
      <c r="E5" s="4"/>
      <c r="F5" s="4"/>
      <c r="G5" s="4"/>
      <c r="H5" s="3" t="s">
        <v>388</v>
      </c>
      <c r="I5" s="3"/>
      <c r="J5" s="11"/>
    </row>
    <row r="6" ht="137" customHeight="true" spans="1:10">
      <c r="A6" s="3" t="s">
        <v>389</v>
      </c>
      <c r="B6" s="5" t="s">
        <v>548</v>
      </c>
      <c r="C6" s="5"/>
      <c r="D6" s="5"/>
      <c r="E6" s="5"/>
      <c r="F6" s="5"/>
      <c r="G6" s="5"/>
      <c r="H6" s="5"/>
      <c r="I6" s="5"/>
      <c r="J6" s="5"/>
    </row>
    <row r="7" ht="66" customHeight="true" spans="1:10">
      <c r="A7" s="3" t="s">
        <v>391</v>
      </c>
      <c r="B7" s="5" t="s">
        <v>549</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534</v>
      </c>
      <c r="C10" s="3"/>
      <c r="D10" s="7">
        <v>0.3</v>
      </c>
      <c r="E10" s="9"/>
      <c r="F10" s="9" t="s">
        <v>370</v>
      </c>
      <c r="G10" s="9"/>
      <c r="H10" s="9" t="s">
        <v>373</v>
      </c>
      <c r="I10" s="9" t="s">
        <v>533</v>
      </c>
      <c r="J10" s="9"/>
    </row>
    <row r="11" ht="50" customHeight="true" spans="1:10">
      <c r="A11" s="6"/>
      <c r="B11" s="3" t="s">
        <v>532</v>
      </c>
      <c r="C11" s="3"/>
      <c r="D11" s="7">
        <v>0.3</v>
      </c>
      <c r="E11" s="9"/>
      <c r="F11" s="9" t="s">
        <v>370</v>
      </c>
      <c r="G11" s="9"/>
      <c r="H11" s="9" t="s">
        <v>373</v>
      </c>
      <c r="I11" s="9" t="s">
        <v>533</v>
      </c>
      <c r="J11" s="9"/>
    </row>
    <row r="12" ht="50" customHeight="true" spans="1:10">
      <c r="A12" s="6"/>
      <c r="B12" s="3" t="s">
        <v>550</v>
      </c>
      <c r="C12" s="3"/>
      <c r="D12" s="7">
        <v>0.2</v>
      </c>
      <c r="E12" s="9"/>
      <c r="F12" s="9"/>
      <c r="G12" s="9"/>
      <c r="H12" s="9" t="s">
        <v>484</v>
      </c>
      <c r="I12" s="9" t="s">
        <v>551</v>
      </c>
      <c r="J12" s="9"/>
    </row>
    <row r="13" ht="50" customHeight="true" spans="1:10">
      <c r="A13" s="6"/>
      <c r="B13" s="3" t="s">
        <v>537</v>
      </c>
      <c r="C13" s="3"/>
      <c r="D13" s="7">
        <v>0.2</v>
      </c>
      <c r="E13" s="9"/>
      <c r="F13" s="9" t="s">
        <v>370</v>
      </c>
      <c r="G13" s="9"/>
      <c r="H13" s="9" t="s">
        <v>373</v>
      </c>
      <c r="I13" s="9" t="s">
        <v>538</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workbookViewId="0">
      <selection activeCell="B6" sqref="B6:J6"/>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552</v>
      </c>
      <c r="C3" s="3"/>
      <c r="D3" s="3"/>
      <c r="E3" s="3"/>
      <c r="F3" s="3"/>
      <c r="G3" s="3"/>
      <c r="H3" s="3" t="s">
        <v>358</v>
      </c>
      <c r="I3" s="3"/>
      <c r="J3" s="11" t="s">
        <v>1</v>
      </c>
    </row>
    <row r="4" ht="50" customHeight="true" spans="1:10">
      <c r="A4" s="4" t="s">
        <v>386</v>
      </c>
      <c r="B4" s="4">
        <v>326</v>
      </c>
      <c r="C4" s="4"/>
      <c r="D4" s="4"/>
      <c r="E4" s="4"/>
      <c r="F4" s="4"/>
      <c r="G4" s="4"/>
      <c r="H4" s="3" t="s">
        <v>387</v>
      </c>
      <c r="I4" s="3"/>
      <c r="J4" s="11">
        <v>326</v>
      </c>
    </row>
    <row r="5" ht="50" customHeight="true" spans="1:10">
      <c r="A5" s="4"/>
      <c r="B5" s="4"/>
      <c r="C5" s="4"/>
      <c r="D5" s="4"/>
      <c r="E5" s="4"/>
      <c r="F5" s="4"/>
      <c r="G5" s="4"/>
      <c r="H5" s="3" t="s">
        <v>388</v>
      </c>
      <c r="I5" s="3"/>
      <c r="J5" s="11"/>
    </row>
    <row r="6" ht="137" customHeight="true" spans="1:10">
      <c r="A6" s="3" t="s">
        <v>389</v>
      </c>
      <c r="B6" s="5" t="s">
        <v>553</v>
      </c>
      <c r="C6" s="5"/>
      <c r="D6" s="5"/>
      <c r="E6" s="5"/>
      <c r="F6" s="5"/>
      <c r="G6" s="5"/>
      <c r="H6" s="5"/>
      <c r="I6" s="5"/>
      <c r="J6" s="5"/>
    </row>
    <row r="7" ht="66" customHeight="true" spans="1:10">
      <c r="A7" s="3" t="s">
        <v>391</v>
      </c>
      <c r="B7" s="5" t="s">
        <v>554</v>
      </c>
      <c r="C7" s="5"/>
      <c r="D7" s="5"/>
      <c r="E7" s="5"/>
      <c r="F7" s="5"/>
      <c r="G7" s="5"/>
      <c r="H7" s="5"/>
      <c r="I7" s="5"/>
      <c r="J7" s="5"/>
    </row>
    <row r="8" ht="91" customHeight="true" spans="1:10">
      <c r="A8" s="3" t="s">
        <v>393</v>
      </c>
      <c r="B8" s="5" t="s">
        <v>555</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428</v>
      </c>
      <c r="C10" s="3"/>
      <c r="D10" s="7">
        <v>0.3</v>
      </c>
      <c r="E10" s="9"/>
      <c r="F10" s="9" t="s">
        <v>410</v>
      </c>
      <c r="G10" s="9"/>
      <c r="H10" s="9" t="s">
        <v>373</v>
      </c>
      <c r="I10" s="9" t="s">
        <v>556</v>
      </c>
      <c r="J10" s="9"/>
    </row>
    <row r="11" ht="50" customHeight="true" spans="1:10">
      <c r="A11" s="6"/>
      <c r="B11" s="3" t="s">
        <v>557</v>
      </c>
      <c r="C11" s="3"/>
      <c r="D11" s="7">
        <v>0.3</v>
      </c>
      <c r="E11" s="9"/>
      <c r="F11" s="9" t="s">
        <v>496</v>
      </c>
      <c r="G11" s="9"/>
      <c r="H11" s="9" t="s">
        <v>373</v>
      </c>
      <c r="I11" s="9" t="s">
        <v>558</v>
      </c>
      <c r="J11" s="9"/>
    </row>
    <row r="12" ht="50" customHeight="true" spans="1:10">
      <c r="A12" s="6"/>
      <c r="B12" s="3" t="s">
        <v>559</v>
      </c>
      <c r="C12" s="3"/>
      <c r="D12" s="7">
        <v>0.2</v>
      </c>
      <c r="E12" s="9"/>
      <c r="F12" s="9"/>
      <c r="G12" s="9"/>
      <c r="H12" s="9" t="s">
        <v>484</v>
      </c>
      <c r="I12" s="9" t="s">
        <v>545</v>
      </c>
      <c r="J12" s="9"/>
    </row>
    <row r="13" ht="50" customHeight="true" spans="1:10">
      <c r="A13" s="6"/>
      <c r="B13" s="3" t="s">
        <v>475</v>
      </c>
      <c r="C13" s="3"/>
      <c r="D13" s="7">
        <v>0.2</v>
      </c>
      <c r="E13" s="9"/>
      <c r="F13" s="9" t="s">
        <v>370</v>
      </c>
      <c r="G13" s="9"/>
      <c r="H13" s="9" t="s">
        <v>373</v>
      </c>
      <c r="I13" s="9" t="s">
        <v>560</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topLeftCell="A2" workbookViewId="0">
      <selection activeCell="B8" sqref="B8:J8"/>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561</v>
      </c>
      <c r="C3" s="3"/>
      <c r="D3" s="3"/>
      <c r="E3" s="3"/>
      <c r="F3" s="3"/>
      <c r="G3" s="3"/>
      <c r="H3" s="3" t="s">
        <v>358</v>
      </c>
      <c r="I3" s="3"/>
      <c r="J3" s="11" t="s">
        <v>1</v>
      </c>
    </row>
    <row r="4" ht="50" customHeight="true" spans="1:10">
      <c r="A4" s="4" t="s">
        <v>386</v>
      </c>
      <c r="B4" s="4">
        <v>2255</v>
      </c>
      <c r="C4" s="4"/>
      <c r="D4" s="4"/>
      <c r="E4" s="4"/>
      <c r="F4" s="4"/>
      <c r="G4" s="4"/>
      <c r="H4" s="3" t="s">
        <v>387</v>
      </c>
      <c r="I4" s="3"/>
      <c r="J4" s="11">
        <v>2255</v>
      </c>
    </row>
    <row r="5" ht="50" customHeight="true" spans="1:10">
      <c r="A5" s="4"/>
      <c r="B5" s="4"/>
      <c r="C5" s="4"/>
      <c r="D5" s="4"/>
      <c r="E5" s="4"/>
      <c r="F5" s="4"/>
      <c r="G5" s="4"/>
      <c r="H5" s="3" t="s">
        <v>388</v>
      </c>
      <c r="I5" s="3"/>
      <c r="J5" s="11"/>
    </row>
    <row r="6" ht="137" customHeight="true" spans="1:10">
      <c r="A6" s="3" t="s">
        <v>389</v>
      </c>
      <c r="B6" s="5" t="s">
        <v>562</v>
      </c>
      <c r="C6" s="5"/>
      <c r="D6" s="5"/>
      <c r="E6" s="5"/>
      <c r="F6" s="5"/>
      <c r="G6" s="5"/>
      <c r="H6" s="5"/>
      <c r="I6" s="5"/>
      <c r="J6" s="5"/>
    </row>
    <row r="7" ht="66" customHeight="true" spans="1:10">
      <c r="A7" s="3" t="s">
        <v>391</v>
      </c>
      <c r="B7" s="5" t="s">
        <v>563</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532</v>
      </c>
      <c r="C10" s="3"/>
      <c r="D10" s="7">
        <v>0.3</v>
      </c>
      <c r="E10" s="9"/>
      <c r="F10" s="9" t="s">
        <v>370</v>
      </c>
      <c r="G10" s="9"/>
      <c r="H10" s="9" t="s">
        <v>373</v>
      </c>
      <c r="I10" s="9" t="s">
        <v>533</v>
      </c>
      <c r="J10" s="9"/>
    </row>
    <row r="11" ht="50" customHeight="true" spans="1:10">
      <c r="A11" s="6"/>
      <c r="B11" s="3" t="s">
        <v>564</v>
      </c>
      <c r="C11" s="3"/>
      <c r="D11" s="7">
        <v>0.3</v>
      </c>
      <c r="E11" s="9"/>
      <c r="F11" s="9" t="s">
        <v>370</v>
      </c>
      <c r="G11" s="9"/>
      <c r="H11" s="9" t="s">
        <v>373</v>
      </c>
      <c r="I11" s="9" t="s">
        <v>533</v>
      </c>
      <c r="J11" s="9"/>
    </row>
    <row r="12" ht="50" customHeight="true" spans="1:10">
      <c r="A12" s="6"/>
      <c r="B12" s="3" t="s">
        <v>565</v>
      </c>
      <c r="C12" s="3"/>
      <c r="D12" s="7">
        <v>0.2</v>
      </c>
      <c r="E12" s="9"/>
      <c r="F12" s="9"/>
      <c r="G12" s="9"/>
      <c r="H12" s="9" t="s">
        <v>484</v>
      </c>
      <c r="I12" s="9" t="s">
        <v>566</v>
      </c>
      <c r="J12" s="9"/>
    </row>
    <row r="13" ht="50" customHeight="true" spans="1:10">
      <c r="A13" s="6"/>
      <c r="B13" s="3" t="s">
        <v>567</v>
      </c>
      <c r="C13" s="3"/>
      <c r="D13" s="7">
        <v>0.2</v>
      </c>
      <c r="E13" s="9"/>
      <c r="F13" s="9" t="s">
        <v>370</v>
      </c>
      <c r="G13" s="9"/>
      <c r="H13" s="9" t="s">
        <v>373</v>
      </c>
      <c r="I13" s="9" t="s">
        <v>538</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L12" sqref="L12"/>
    </sheetView>
  </sheetViews>
  <sheetFormatPr defaultColWidth="10" defaultRowHeight="13.5" outlineLevelCol="6"/>
  <cols>
    <col min="1" max="1" width="0.133333333333333" style="36" customWidth="true"/>
    <col min="2" max="2" width="9.74166666666667" style="36" customWidth="true"/>
    <col min="3" max="3" width="40.7083333333333" style="36" customWidth="true"/>
    <col min="4" max="4" width="12.075" style="36" customWidth="true"/>
    <col min="5" max="5" width="12.75" style="36" customWidth="true"/>
    <col min="6" max="6" width="13.1583333333333" style="36" customWidth="true"/>
    <col min="7" max="7" width="13.4333333333333" style="36" customWidth="true"/>
    <col min="8" max="16384" width="10" style="36"/>
  </cols>
  <sheetData>
    <row r="1" ht="16.35" customHeight="true" spans="1:7">
      <c r="A1" s="37"/>
      <c r="B1" s="38" t="s">
        <v>33</v>
      </c>
      <c r="C1" s="37"/>
      <c r="D1" s="37"/>
      <c r="E1" s="37"/>
      <c r="F1" s="37"/>
      <c r="G1" s="37"/>
    </row>
    <row r="2" ht="16.35" customHeight="true" spans="2:7">
      <c r="B2" s="96" t="s">
        <v>34</v>
      </c>
      <c r="C2" s="96"/>
      <c r="D2" s="96"/>
      <c r="E2" s="96"/>
      <c r="F2" s="96"/>
      <c r="G2" s="96"/>
    </row>
    <row r="3" ht="14" customHeight="true" spans="2:7">
      <c r="B3" s="96"/>
      <c r="C3" s="96"/>
      <c r="D3" s="96"/>
      <c r="E3" s="96"/>
      <c r="F3" s="96"/>
      <c r="G3" s="96"/>
    </row>
    <row r="4" ht="16.35" customHeight="true" spans="2:7">
      <c r="B4" s="37"/>
      <c r="C4" s="37"/>
      <c r="D4" s="37"/>
      <c r="E4" s="37"/>
      <c r="F4" s="37"/>
      <c r="G4" s="37"/>
    </row>
    <row r="5" ht="21" customHeight="true" spans="2:7">
      <c r="B5" s="41" t="s">
        <v>7</v>
      </c>
      <c r="C5" s="41"/>
      <c r="D5" s="37"/>
      <c r="E5" s="37"/>
      <c r="F5" s="37"/>
      <c r="G5" s="60" t="s">
        <v>8</v>
      </c>
    </row>
    <row r="6" ht="30" customHeight="true" spans="2:7">
      <c r="B6" s="97" t="s">
        <v>35</v>
      </c>
      <c r="C6" s="97"/>
      <c r="D6" s="97" t="s">
        <v>36</v>
      </c>
      <c r="E6" s="97" t="s">
        <v>37</v>
      </c>
      <c r="F6" s="97"/>
      <c r="G6" s="97"/>
    </row>
    <row r="7" ht="24" customHeight="true" spans="2:7">
      <c r="B7" s="97" t="s">
        <v>38</v>
      </c>
      <c r="C7" s="97" t="s">
        <v>39</v>
      </c>
      <c r="D7" s="97"/>
      <c r="E7" s="97" t="s">
        <v>40</v>
      </c>
      <c r="F7" s="97" t="s">
        <v>41</v>
      </c>
      <c r="G7" s="97" t="s">
        <v>42</v>
      </c>
    </row>
    <row r="8" ht="22.4" customHeight="true" spans="2:7">
      <c r="B8" s="98" t="s">
        <v>13</v>
      </c>
      <c r="C8" s="98"/>
      <c r="D8" s="99">
        <f>D9+D26+D35+D39</f>
        <v>257869.05</v>
      </c>
      <c r="E8" s="103">
        <v>255681.63</v>
      </c>
      <c r="F8" s="103">
        <v>197884.3</v>
      </c>
      <c r="G8" s="103">
        <v>57797.33</v>
      </c>
    </row>
    <row r="9" s="36" customFormat="true" ht="19.8" customHeight="true" spans="2:7">
      <c r="B9" s="91" t="s">
        <v>43</v>
      </c>
      <c r="C9" s="92" t="s">
        <v>20</v>
      </c>
      <c r="D9" s="100">
        <f>D10+D14+D20+D22+D24</f>
        <v>226037.99</v>
      </c>
      <c r="E9" s="104">
        <v>215199.23</v>
      </c>
      <c r="F9" s="104">
        <v>157401.9</v>
      </c>
      <c r="G9" s="104">
        <v>57797.33</v>
      </c>
    </row>
    <row r="10" s="36" customFormat="true" ht="17.25" customHeight="true" spans="2:7">
      <c r="B10" s="94" t="s">
        <v>44</v>
      </c>
      <c r="C10" s="95" t="s">
        <v>45</v>
      </c>
      <c r="D10" s="100">
        <f>SUM(D11:D13)</f>
        <v>599.55</v>
      </c>
      <c r="E10" s="104">
        <v>857.21</v>
      </c>
      <c r="F10" s="104">
        <v>454.45</v>
      </c>
      <c r="G10" s="104">
        <v>402.76</v>
      </c>
    </row>
    <row r="11" ht="18.95" customHeight="true" spans="2:7">
      <c r="B11" s="94" t="s">
        <v>46</v>
      </c>
      <c r="C11" s="95" t="s">
        <v>47</v>
      </c>
      <c r="D11" s="100">
        <v>552.55</v>
      </c>
      <c r="E11" s="104">
        <v>454.45</v>
      </c>
      <c r="F11" s="104">
        <v>454.45</v>
      </c>
      <c r="G11" s="104"/>
    </row>
    <row r="12" ht="18.95" customHeight="true" spans="2:7">
      <c r="B12" s="94" t="s">
        <v>48</v>
      </c>
      <c r="C12" s="95" t="s">
        <v>49</v>
      </c>
      <c r="D12" s="100">
        <v>47</v>
      </c>
      <c r="E12" s="104">
        <v>20</v>
      </c>
      <c r="F12" s="104"/>
      <c r="G12" s="104">
        <v>20</v>
      </c>
    </row>
    <row r="13" ht="18.95" customHeight="true" spans="2:7">
      <c r="B13" s="94" t="s">
        <v>50</v>
      </c>
      <c r="C13" s="95" t="s">
        <v>51</v>
      </c>
      <c r="D13" s="100"/>
      <c r="E13" s="104">
        <v>382.76</v>
      </c>
      <c r="F13" s="104"/>
      <c r="G13" s="104">
        <v>382.76</v>
      </c>
    </row>
    <row r="14" s="36" customFormat="true" ht="17.25" customHeight="true" spans="2:7">
      <c r="B14" s="94" t="s">
        <v>52</v>
      </c>
      <c r="C14" s="95" t="s">
        <v>53</v>
      </c>
      <c r="D14" s="100">
        <f>SUM(D15:D19)</f>
        <v>204145.65</v>
      </c>
      <c r="E14" s="104">
        <f>SUM(E15:E18)</f>
        <v>193682.64</v>
      </c>
      <c r="F14" s="104">
        <f>SUM(F15:F18)</f>
        <v>145134.09</v>
      </c>
      <c r="G14" s="104">
        <v>48548.55</v>
      </c>
    </row>
    <row r="15" ht="18.95" customHeight="true" spans="2:7">
      <c r="B15" s="94" t="s">
        <v>54</v>
      </c>
      <c r="C15" s="95" t="s">
        <v>55</v>
      </c>
      <c r="D15" s="100">
        <v>12460.64</v>
      </c>
      <c r="E15" s="104">
        <f>SUM(F15:G15)</f>
        <v>9004.65</v>
      </c>
      <c r="F15" s="104">
        <v>5314.81</v>
      </c>
      <c r="G15" s="104">
        <v>3689.84</v>
      </c>
    </row>
    <row r="16" ht="18.95" customHeight="true" spans="2:7">
      <c r="B16" s="94" t="s">
        <v>56</v>
      </c>
      <c r="C16" s="95" t="s">
        <v>57</v>
      </c>
      <c r="D16" s="100">
        <v>85560.57</v>
      </c>
      <c r="E16" s="104">
        <f>SUM(F16:G16)</f>
        <v>93166.24</v>
      </c>
      <c r="F16" s="104">
        <v>62300.11</v>
      </c>
      <c r="G16" s="104">
        <v>30866.13</v>
      </c>
    </row>
    <row r="17" ht="18.95" customHeight="true" spans="2:7">
      <c r="B17" s="94" t="s">
        <v>58</v>
      </c>
      <c r="C17" s="95" t="s">
        <v>59</v>
      </c>
      <c r="D17" s="100">
        <v>30406.96</v>
      </c>
      <c r="E17" s="104">
        <v>24076.61</v>
      </c>
      <c r="F17" s="104">
        <v>18273.59</v>
      </c>
      <c r="G17" s="104">
        <v>5803.02</v>
      </c>
    </row>
    <row r="18" s="36" customFormat="true" ht="18.95" customHeight="true" spans="2:7">
      <c r="B18" s="94" t="s">
        <v>60</v>
      </c>
      <c r="C18" s="95" t="s">
        <v>61</v>
      </c>
      <c r="D18" s="100">
        <v>75704.1</v>
      </c>
      <c r="E18" s="104">
        <v>67435.14</v>
      </c>
      <c r="F18" s="104">
        <v>59245.58</v>
      </c>
      <c r="G18" s="104">
        <v>8189.56</v>
      </c>
    </row>
    <row r="19" s="36" customFormat="true" ht="18.95" customHeight="true" spans="2:7">
      <c r="B19" s="94" t="s">
        <v>62</v>
      </c>
      <c r="C19" s="95" t="s">
        <v>63</v>
      </c>
      <c r="D19" s="100">
        <v>13.38</v>
      </c>
      <c r="E19" s="104"/>
      <c r="F19" s="104"/>
      <c r="G19" s="104"/>
    </row>
    <row r="20" s="36" customFormat="true" ht="17.25" customHeight="true" spans="2:7">
      <c r="B20" s="94" t="s">
        <v>64</v>
      </c>
      <c r="C20" s="95" t="s">
        <v>65</v>
      </c>
      <c r="D20" s="100">
        <f>D21</f>
        <v>17243.61</v>
      </c>
      <c r="E20" s="104">
        <v>17811.16</v>
      </c>
      <c r="F20" s="104">
        <v>8965.14</v>
      </c>
      <c r="G20" s="104">
        <v>8846.02</v>
      </c>
    </row>
    <row r="21" ht="18.95" customHeight="true" spans="2:7">
      <c r="B21" s="94" t="s">
        <v>66</v>
      </c>
      <c r="C21" s="95" t="s">
        <v>67</v>
      </c>
      <c r="D21" s="100">
        <v>17243.61</v>
      </c>
      <c r="E21" s="104">
        <v>17811.16</v>
      </c>
      <c r="F21" s="104">
        <v>8965.14</v>
      </c>
      <c r="G21" s="104">
        <v>8846.02</v>
      </c>
    </row>
    <row r="22" s="36" customFormat="true" ht="17.25" customHeight="true" spans="2:7">
      <c r="B22" s="94" t="s">
        <v>68</v>
      </c>
      <c r="C22" s="95" t="s">
        <v>69</v>
      </c>
      <c r="D22" s="100">
        <f>D23</f>
        <v>1769.3</v>
      </c>
      <c r="E22" s="104">
        <v>1639.84</v>
      </c>
      <c r="F22" s="104">
        <v>1639.84</v>
      </c>
      <c r="G22" s="104"/>
    </row>
    <row r="23" ht="18.95" customHeight="true" spans="2:7">
      <c r="B23" s="94" t="s">
        <v>70</v>
      </c>
      <c r="C23" s="95" t="s">
        <v>71</v>
      </c>
      <c r="D23" s="100">
        <v>1769.3</v>
      </c>
      <c r="E23" s="104">
        <v>1639.84</v>
      </c>
      <c r="F23" s="104">
        <v>1639.84</v>
      </c>
      <c r="G23" s="104"/>
    </row>
    <row r="24" s="36" customFormat="true" ht="17.25" customHeight="true" spans="2:7">
      <c r="B24" s="94" t="s">
        <v>72</v>
      </c>
      <c r="C24" s="95" t="s">
        <v>73</v>
      </c>
      <c r="D24" s="100">
        <f>D25</f>
        <v>2279.88</v>
      </c>
      <c r="E24" s="104">
        <v>1208.38</v>
      </c>
      <c r="F24" s="104">
        <v>1208.38</v>
      </c>
      <c r="G24" s="104"/>
    </row>
    <row r="25" ht="18.95" customHeight="true" spans="2:7">
      <c r="B25" s="94" t="s">
        <v>74</v>
      </c>
      <c r="C25" s="95" t="s">
        <v>75</v>
      </c>
      <c r="D25" s="100">
        <v>2279.88</v>
      </c>
      <c r="E25" s="104">
        <v>1208.38</v>
      </c>
      <c r="F25" s="104">
        <v>1208.38</v>
      </c>
      <c r="G25" s="104"/>
    </row>
    <row r="26" s="36" customFormat="true" ht="19.8" customHeight="true" spans="2:7">
      <c r="B26" s="91" t="s">
        <v>76</v>
      </c>
      <c r="C26" s="92" t="s">
        <v>22</v>
      </c>
      <c r="D26" s="100">
        <f>D27+D33</f>
        <v>17970.85</v>
      </c>
      <c r="E26" s="104">
        <v>25558.32</v>
      </c>
      <c r="F26" s="104">
        <v>25558.32</v>
      </c>
      <c r="G26" s="104"/>
    </row>
    <row r="27" s="36" customFormat="true" ht="17.25" customHeight="true" spans="2:7">
      <c r="B27" s="94" t="s">
        <v>77</v>
      </c>
      <c r="C27" s="95" t="s">
        <v>78</v>
      </c>
      <c r="D27" s="100">
        <f>SUM(D28:D32)</f>
        <v>16620.24</v>
      </c>
      <c r="E27" s="104">
        <v>24219.19</v>
      </c>
      <c r="F27" s="104">
        <v>24219.19</v>
      </c>
      <c r="G27" s="104"/>
    </row>
    <row r="28" ht="18.95" customHeight="true" spans="2:7">
      <c r="B28" s="94" t="s">
        <v>79</v>
      </c>
      <c r="C28" s="95" t="s">
        <v>80</v>
      </c>
      <c r="D28" s="100">
        <v>89.14</v>
      </c>
      <c r="E28" s="104">
        <v>22.5</v>
      </c>
      <c r="F28" s="104">
        <v>22.5</v>
      </c>
      <c r="G28" s="104"/>
    </row>
    <row r="29" ht="18.95" customHeight="true" spans="2:7">
      <c r="B29" s="94" t="s">
        <v>81</v>
      </c>
      <c r="C29" s="95" t="s">
        <v>82</v>
      </c>
      <c r="D29" s="100">
        <v>1061.3</v>
      </c>
      <c r="E29" s="104">
        <v>119.82</v>
      </c>
      <c r="F29" s="104">
        <v>119.82</v>
      </c>
      <c r="G29" s="104"/>
    </row>
    <row r="30" ht="18.95" customHeight="true" spans="2:7">
      <c r="B30" s="94" t="s">
        <v>83</v>
      </c>
      <c r="C30" s="95" t="s">
        <v>84</v>
      </c>
      <c r="D30" s="100">
        <v>10314.24</v>
      </c>
      <c r="E30" s="104">
        <v>14767.45</v>
      </c>
      <c r="F30" s="104">
        <v>14767.45</v>
      </c>
      <c r="G30" s="104"/>
    </row>
    <row r="31" ht="18.95" customHeight="true" spans="2:7">
      <c r="B31" s="94" t="s">
        <v>85</v>
      </c>
      <c r="C31" s="95" t="s">
        <v>86</v>
      </c>
      <c r="D31" s="100">
        <v>5155.56</v>
      </c>
      <c r="E31" s="104">
        <v>7383.72</v>
      </c>
      <c r="F31" s="104">
        <v>7383.72</v>
      </c>
      <c r="G31" s="104"/>
    </row>
    <row r="32" ht="18.95" customHeight="true" spans="2:7">
      <c r="B32" s="94" t="s">
        <v>87</v>
      </c>
      <c r="C32" s="95" t="s">
        <v>88</v>
      </c>
      <c r="D32" s="100"/>
      <c r="E32" s="104">
        <v>1925.7</v>
      </c>
      <c r="F32" s="104">
        <v>1925.7</v>
      </c>
      <c r="G32" s="104"/>
    </row>
    <row r="33" s="36" customFormat="true" ht="17.25" customHeight="true" spans="2:7">
      <c r="B33" s="94" t="s">
        <v>89</v>
      </c>
      <c r="C33" s="95" t="s">
        <v>90</v>
      </c>
      <c r="D33" s="100">
        <f>D34</f>
        <v>1350.61</v>
      </c>
      <c r="E33" s="104">
        <v>1339.13</v>
      </c>
      <c r="F33" s="104">
        <v>1339.13</v>
      </c>
      <c r="G33" s="104"/>
    </row>
    <row r="34" ht="18.95" customHeight="true" spans="2:7">
      <c r="B34" s="94" t="s">
        <v>91</v>
      </c>
      <c r="C34" s="95" t="s">
        <v>92</v>
      </c>
      <c r="D34" s="100">
        <v>1350.61</v>
      </c>
      <c r="E34" s="104">
        <v>1339.13</v>
      </c>
      <c r="F34" s="104">
        <v>1339.13</v>
      </c>
      <c r="G34" s="104"/>
    </row>
    <row r="35" s="36" customFormat="true" ht="19.8" customHeight="true" spans="2:7">
      <c r="B35" s="91" t="s">
        <v>93</v>
      </c>
      <c r="C35" s="92" t="s">
        <v>24</v>
      </c>
      <c r="D35" s="100">
        <f>D36</f>
        <v>6125.7</v>
      </c>
      <c r="E35" s="104">
        <v>7218.51</v>
      </c>
      <c r="F35" s="104">
        <v>7218.51</v>
      </c>
      <c r="G35" s="104"/>
    </row>
    <row r="36" ht="17.25" customHeight="true" spans="2:7">
      <c r="B36" s="94" t="s">
        <v>94</v>
      </c>
      <c r="C36" s="95" t="s">
        <v>95</v>
      </c>
      <c r="D36" s="100">
        <f>SUM(D37:D38)</f>
        <v>6125.7</v>
      </c>
      <c r="E36" s="104">
        <v>7218.51</v>
      </c>
      <c r="F36" s="104">
        <v>7218.51</v>
      </c>
      <c r="G36" s="104"/>
    </row>
    <row r="37" ht="18.95" customHeight="true" spans="2:7">
      <c r="B37" s="94" t="s">
        <v>96</v>
      </c>
      <c r="C37" s="95" t="s">
        <v>97</v>
      </c>
      <c r="D37" s="100">
        <v>34.86</v>
      </c>
      <c r="E37" s="104">
        <v>34.63</v>
      </c>
      <c r="F37" s="104">
        <v>34.63</v>
      </c>
      <c r="G37" s="104"/>
    </row>
    <row r="38" ht="18.95" customHeight="true" spans="2:7">
      <c r="B38" s="94" t="s">
        <v>98</v>
      </c>
      <c r="C38" s="95" t="s">
        <v>99</v>
      </c>
      <c r="D38" s="100">
        <v>6090.84</v>
      </c>
      <c r="E38" s="104">
        <v>7183.88</v>
      </c>
      <c r="F38" s="104">
        <v>7183.88</v>
      </c>
      <c r="G38" s="104"/>
    </row>
    <row r="39" s="36" customFormat="true" ht="19.8" customHeight="true" spans="2:7">
      <c r="B39" s="91" t="s">
        <v>100</v>
      </c>
      <c r="C39" s="92" t="s">
        <v>25</v>
      </c>
      <c r="D39" s="100">
        <v>7734.51</v>
      </c>
      <c r="E39" s="104">
        <v>7705.57</v>
      </c>
      <c r="F39" s="104">
        <v>7705.57</v>
      </c>
      <c r="G39" s="104"/>
    </row>
    <row r="40" ht="17.25" customHeight="true" spans="2:7">
      <c r="B40" s="94" t="s">
        <v>101</v>
      </c>
      <c r="C40" s="95" t="s">
        <v>102</v>
      </c>
      <c r="D40" s="100">
        <v>7734.51</v>
      </c>
      <c r="E40" s="104">
        <v>7705.57</v>
      </c>
      <c r="F40" s="104">
        <v>7705.57</v>
      </c>
      <c r="G40" s="104"/>
    </row>
    <row r="41" ht="18.95" customHeight="true" spans="2:7">
      <c r="B41" s="94" t="s">
        <v>103</v>
      </c>
      <c r="C41" s="95" t="s">
        <v>104</v>
      </c>
      <c r="D41" s="101">
        <v>7734.51</v>
      </c>
      <c r="E41" s="104">
        <v>7705.57</v>
      </c>
      <c r="F41" s="104">
        <v>7705.57</v>
      </c>
      <c r="G41" s="104"/>
    </row>
    <row r="42" ht="23.25" customHeight="true" spans="2:7">
      <c r="B42" s="102" t="s">
        <v>105</v>
      </c>
      <c r="C42" s="102"/>
      <c r="D42" s="102"/>
      <c r="E42" s="102"/>
      <c r="F42" s="102"/>
      <c r="G42" s="102"/>
    </row>
  </sheetData>
  <mergeCells count="7">
    <mergeCell ref="B5:C5"/>
    <mergeCell ref="B6:C6"/>
    <mergeCell ref="E6:G6"/>
    <mergeCell ref="B8:C8"/>
    <mergeCell ref="B42:G42"/>
    <mergeCell ref="D6:D7"/>
    <mergeCell ref="B2:G3"/>
  </mergeCells>
  <printOptions horizontalCentered="true"/>
  <pageMargins left="0.0780000016093254" right="0.0780000016093254" top="0.39300000667572" bottom="0.0780000016093254" header="0" footer="0"/>
  <pageSetup paperSize="9" orientation="portrait"/>
  <headerFooter/>
  <ignoredErrors>
    <ignoredError sqref="F14 D36" formulaRange="true"/>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workbookViewId="0">
      <selection activeCell="B6" sqref="B6:J6"/>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568</v>
      </c>
      <c r="C3" s="3"/>
      <c r="D3" s="3"/>
      <c r="E3" s="3"/>
      <c r="F3" s="3"/>
      <c r="G3" s="3"/>
      <c r="H3" s="3" t="s">
        <v>358</v>
      </c>
      <c r="I3" s="3"/>
      <c r="J3" s="11" t="s">
        <v>1</v>
      </c>
    </row>
    <row r="4" ht="50" customHeight="true" spans="1:10">
      <c r="A4" s="4" t="s">
        <v>386</v>
      </c>
      <c r="B4" s="4">
        <v>144</v>
      </c>
      <c r="C4" s="4"/>
      <c r="D4" s="4"/>
      <c r="E4" s="4"/>
      <c r="F4" s="4"/>
      <c r="G4" s="4"/>
      <c r="H4" s="3" t="s">
        <v>387</v>
      </c>
      <c r="I4" s="3"/>
      <c r="J4" s="11">
        <v>144</v>
      </c>
    </row>
    <row r="5" ht="50" customHeight="true" spans="1:10">
      <c r="A5" s="4"/>
      <c r="B5" s="4"/>
      <c r="C5" s="4"/>
      <c r="D5" s="4"/>
      <c r="E5" s="4"/>
      <c r="F5" s="4"/>
      <c r="G5" s="4"/>
      <c r="H5" s="3" t="s">
        <v>388</v>
      </c>
      <c r="I5" s="3"/>
      <c r="J5" s="11"/>
    </row>
    <row r="6" ht="137" customHeight="true" spans="1:10">
      <c r="A6" s="3" t="s">
        <v>389</v>
      </c>
      <c r="B6" s="5" t="s">
        <v>569</v>
      </c>
      <c r="C6" s="5"/>
      <c r="D6" s="5"/>
      <c r="E6" s="5"/>
      <c r="F6" s="5"/>
      <c r="G6" s="5"/>
      <c r="H6" s="5"/>
      <c r="I6" s="5"/>
      <c r="J6" s="5"/>
    </row>
    <row r="7" ht="66" customHeight="true" spans="1:10">
      <c r="A7" s="3" t="s">
        <v>391</v>
      </c>
      <c r="B7" s="5" t="s">
        <v>570</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571</v>
      </c>
      <c r="C10" s="3"/>
      <c r="D10" s="7">
        <v>0.3</v>
      </c>
      <c r="E10" s="9"/>
      <c r="F10" s="9" t="s">
        <v>410</v>
      </c>
      <c r="G10" s="9"/>
      <c r="H10" s="9" t="s">
        <v>371</v>
      </c>
      <c r="I10" s="9" t="s">
        <v>572</v>
      </c>
      <c r="J10" s="9"/>
    </row>
    <row r="11" ht="50" customHeight="true" spans="1:10">
      <c r="A11" s="6"/>
      <c r="B11" s="3" t="s">
        <v>382</v>
      </c>
      <c r="C11" s="3"/>
      <c r="D11" s="7">
        <v>0.2</v>
      </c>
      <c r="E11" s="9"/>
      <c r="F11" s="9" t="s">
        <v>370</v>
      </c>
      <c r="G11" s="9"/>
      <c r="H11" s="9" t="s">
        <v>373</v>
      </c>
      <c r="I11" s="9" t="s">
        <v>538</v>
      </c>
      <c r="J11" s="9"/>
    </row>
    <row r="12" ht="50" customHeight="true" spans="1:10">
      <c r="A12" s="6"/>
      <c r="B12" s="3" t="s">
        <v>573</v>
      </c>
      <c r="C12" s="3"/>
      <c r="D12" s="7">
        <v>0.3</v>
      </c>
      <c r="E12" s="9"/>
      <c r="F12" s="9"/>
      <c r="G12" s="9"/>
      <c r="H12" s="9" t="s">
        <v>484</v>
      </c>
      <c r="I12" s="9" t="s">
        <v>545</v>
      </c>
      <c r="J12" s="9"/>
    </row>
    <row r="13" ht="50" customHeight="true" spans="1:10">
      <c r="A13" s="6"/>
      <c r="B13" s="3" t="s">
        <v>574</v>
      </c>
      <c r="C13" s="3"/>
      <c r="D13" s="7">
        <v>0.2</v>
      </c>
      <c r="E13" s="9"/>
      <c r="F13" s="9" t="s">
        <v>370</v>
      </c>
      <c r="G13" s="9"/>
      <c r="H13" s="9" t="s">
        <v>373</v>
      </c>
      <c r="I13" s="9" t="s">
        <v>560</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workbookViewId="0">
      <selection activeCell="B6" sqref="B6:J6"/>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575</v>
      </c>
      <c r="C3" s="3"/>
      <c r="D3" s="3"/>
      <c r="E3" s="3"/>
      <c r="F3" s="3"/>
      <c r="G3" s="3"/>
      <c r="H3" s="3" t="s">
        <v>358</v>
      </c>
      <c r="I3" s="3"/>
      <c r="J3" s="11" t="s">
        <v>1</v>
      </c>
    </row>
    <row r="4" ht="50" customHeight="true" spans="1:10">
      <c r="A4" s="4" t="s">
        <v>386</v>
      </c>
      <c r="B4" s="4">
        <v>582</v>
      </c>
      <c r="C4" s="4"/>
      <c r="D4" s="4"/>
      <c r="E4" s="4"/>
      <c r="F4" s="4"/>
      <c r="G4" s="4"/>
      <c r="H4" s="3" t="s">
        <v>387</v>
      </c>
      <c r="I4" s="3"/>
      <c r="J4" s="11">
        <v>582</v>
      </c>
    </row>
    <row r="5" ht="50" customHeight="true" spans="1:10">
      <c r="A5" s="4"/>
      <c r="B5" s="4"/>
      <c r="C5" s="4"/>
      <c r="D5" s="4"/>
      <c r="E5" s="4"/>
      <c r="F5" s="4"/>
      <c r="G5" s="4"/>
      <c r="H5" s="3" t="s">
        <v>388</v>
      </c>
      <c r="I5" s="3"/>
      <c r="J5" s="11"/>
    </row>
    <row r="6" ht="137" customHeight="true" spans="1:10">
      <c r="A6" s="3" t="s">
        <v>389</v>
      </c>
      <c r="B6" s="5" t="s">
        <v>576</v>
      </c>
      <c r="C6" s="5"/>
      <c r="D6" s="5"/>
      <c r="E6" s="5"/>
      <c r="F6" s="5"/>
      <c r="G6" s="5"/>
      <c r="H6" s="5"/>
      <c r="I6" s="5"/>
      <c r="J6" s="5"/>
    </row>
    <row r="7" ht="66" customHeight="true" spans="1:10">
      <c r="A7" s="3" t="s">
        <v>391</v>
      </c>
      <c r="B7" s="5" t="s">
        <v>570</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564</v>
      </c>
      <c r="C10" s="3"/>
      <c r="D10" s="7">
        <v>0.3</v>
      </c>
      <c r="E10" s="9"/>
      <c r="F10" s="9" t="s">
        <v>370</v>
      </c>
      <c r="G10" s="9"/>
      <c r="H10" s="9" t="s">
        <v>373</v>
      </c>
      <c r="I10" s="9" t="s">
        <v>533</v>
      </c>
      <c r="J10" s="9"/>
    </row>
    <row r="11" ht="50" customHeight="true" spans="1:10">
      <c r="A11" s="6"/>
      <c r="B11" s="3" t="s">
        <v>577</v>
      </c>
      <c r="C11" s="3"/>
      <c r="D11" s="7">
        <v>0.3</v>
      </c>
      <c r="E11" s="9"/>
      <c r="F11" s="9" t="s">
        <v>578</v>
      </c>
      <c r="G11" s="9"/>
      <c r="H11" s="9" t="s">
        <v>377</v>
      </c>
      <c r="I11" s="9" t="s">
        <v>579</v>
      </c>
      <c r="J11" s="9"/>
    </row>
    <row r="12" ht="50" customHeight="true" spans="1:10">
      <c r="A12" s="6"/>
      <c r="B12" s="3" t="s">
        <v>580</v>
      </c>
      <c r="C12" s="3"/>
      <c r="D12" s="7">
        <v>0.2</v>
      </c>
      <c r="E12" s="9"/>
      <c r="F12" s="9"/>
      <c r="G12" s="9"/>
      <c r="H12" s="9" t="s">
        <v>484</v>
      </c>
      <c r="I12" s="9" t="s">
        <v>545</v>
      </c>
      <c r="J12" s="9"/>
    </row>
    <row r="13" ht="50" customHeight="true" spans="1:10">
      <c r="A13" s="6"/>
      <c r="B13" s="3" t="s">
        <v>537</v>
      </c>
      <c r="C13" s="3"/>
      <c r="D13" s="7">
        <v>0.2</v>
      </c>
      <c r="E13" s="9"/>
      <c r="F13" s="9" t="s">
        <v>370</v>
      </c>
      <c r="G13" s="9"/>
      <c r="H13" s="9" t="s">
        <v>373</v>
      </c>
      <c r="I13" s="9" t="s">
        <v>538</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workbookViewId="0">
      <selection activeCell="B6" sqref="B6:J8"/>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581</v>
      </c>
      <c r="C3" s="3"/>
      <c r="D3" s="3"/>
      <c r="E3" s="3"/>
      <c r="F3" s="3"/>
      <c r="G3" s="3"/>
      <c r="H3" s="3" t="s">
        <v>358</v>
      </c>
      <c r="I3" s="3"/>
      <c r="J3" s="11" t="s">
        <v>1</v>
      </c>
    </row>
    <row r="4" ht="50" customHeight="true" spans="1:10">
      <c r="A4" s="4" t="s">
        <v>386</v>
      </c>
      <c r="B4" s="4">
        <v>6606</v>
      </c>
      <c r="C4" s="4"/>
      <c r="D4" s="4"/>
      <c r="E4" s="4"/>
      <c r="F4" s="4"/>
      <c r="G4" s="4"/>
      <c r="H4" s="3" t="s">
        <v>387</v>
      </c>
      <c r="I4" s="3"/>
      <c r="J4" s="11">
        <v>6606</v>
      </c>
    </row>
    <row r="5" ht="50" customHeight="true" spans="1:10">
      <c r="A5" s="4"/>
      <c r="B5" s="4"/>
      <c r="C5" s="4"/>
      <c r="D5" s="4"/>
      <c r="E5" s="4"/>
      <c r="F5" s="4"/>
      <c r="G5" s="4"/>
      <c r="H5" s="3" t="s">
        <v>388</v>
      </c>
      <c r="I5" s="3"/>
      <c r="J5" s="11"/>
    </row>
    <row r="6" ht="137" customHeight="true" spans="1:10">
      <c r="A6" s="3" t="s">
        <v>389</v>
      </c>
      <c r="B6" s="5" t="s">
        <v>582</v>
      </c>
      <c r="C6" s="5"/>
      <c r="D6" s="5"/>
      <c r="E6" s="5"/>
      <c r="F6" s="5"/>
      <c r="G6" s="5"/>
      <c r="H6" s="5"/>
      <c r="I6" s="5"/>
      <c r="J6" s="5"/>
    </row>
    <row r="7" ht="66" customHeight="true" spans="1:10">
      <c r="A7" s="3" t="s">
        <v>391</v>
      </c>
      <c r="B7" s="5" t="s">
        <v>570</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532</v>
      </c>
      <c r="C10" s="3"/>
      <c r="D10" s="7">
        <v>0.3</v>
      </c>
      <c r="E10" s="9"/>
      <c r="F10" s="9" t="s">
        <v>370</v>
      </c>
      <c r="G10" s="9"/>
      <c r="H10" s="9" t="s">
        <v>373</v>
      </c>
      <c r="I10" s="9" t="s">
        <v>533</v>
      </c>
      <c r="J10" s="9"/>
    </row>
    <row r="11" ht="50" customHeight="true" spans="1:10">
      <c r="A11" s="6"/>
      <c r="B11" s="3" t="s">
        <v>543</v>
      </c>
      <c r="C11" s="3"/>
      <c r="D11" s="7">
        <v>0.3</v>
      </c>
      <c r="E11" s="9"/>
      <c r="F11" s="9" t="s">
        <v>414</v>
      </c>
      <c r="G11" s="9"/>
      <c r="H11" s="9" t="s">
        <v>373</v>
      </c>
      <c r="I11" s="9" t="s">
        <v>583</v>
      </c>
      <c r="J11" s="9"/>
    </row>
    <row r="12" ht="50" customHeight="true" spans="1:10">
      <c r="A12" s="6"/>
      <c r="B12" s="3" t="s">
        <v>584</v>
      </c>
      <c r="C12" s="3"/>
      <c r="D12" s="7">
        <v>0.2</v>
      </c>
      <c r="E12" s="9"/>
      <c r="F12" s="9"/>
      <c r="G12" s="9"/>
      <c r="H12" s="9" t="s">
        <v>484</v>
      </c>
      <c r="I12" s="9" t="s">
        <v>545</v>
      </c>
      <c r="J12" s="9"/>
    </row>
    <row r="13" ht="50" customHeight="true" spans="1:10">
      <c r="A13" s="6"/>
      <c r="B13" s="3" t="s">
        <v>546</v>
      </c>
      <c r="C13" s="3"/>
      <c r="D13" s="7">
        <v>0.2</v>
      </c>
      <c r="E13" s="9"/>
      <c r="F13" s="9" t="s">
        <v>370</v>
      </c>
      <c r="G13" s="9"/>
      <c r="H13" s="9" t="s">
        <v>373</v>
      </c>
      <c r="I13" s="9" t="s">
        <v>538</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workbookViewId="0">
      <selection activeCell="B8" sqref="B8:J8"/>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585</v>
      </c>
      <c r="C3" s="3"/>
      <c r="D3" s="3"/>
      <c r="E3" s="3"/>
      <c r="F3" s="3"/>
      <c r="G3" s="3"/>
      <c r="H3" s="3" t="s">
        <v>358</v>
      </c>
      <c r="I3" s="3"/>
      <c r="J3" s="11" t="s">
        <v>1</v>
      </c>
    </row>
    <row r="4" ht="50" customHeight="true" spans="1:10">
      <c r="A4" s="4" t="s">
        <v>386</v>
      </c>
      <c r="B4" s="4">
        <v>72</v>
      </c>
      <c r="C4" s="4"/>
      <c r="D4" s="4"/>
      <c r="E4" s="4"/>
      <c r="F4" s="4"/>
      <c r="G4" s="4"/>
      <c r="H4" s="3" t="s">
        <v>387</v>
      </c>
      <c r="I4" s="3"/>
      <c r="J4" s="11">
        <v>72</v>
      </c>
    </row>
    <row r="5" ht="50" customHeight="true" spans="1:10">
      <c r="A5" s="4"/>
      <c r="B5" s="4"/>
      <c r="C5" s="4"/>
      <c r="D5" s="4"/>
      <c r="E5" s="4"/>
      <c r="F5" s="4"/>
      <c r="G5" s="4"/>
      <c r="H5" s="3" t="s">
        <v>388</v>
      </c>
      <c r="I5" s="3"/>
      <c r="J5" s="11"/>
    </row>
    <row r="6" ht="137" customHeight="true" spans="1:10">
      <c r="A6" s="3" t="s">
        <v>389</v>
      </c>
      <c r="B6" s="5" t="s">
        <v>586</v>
      </c>
      <c r="C6" s="5"/>
      <c r="D6" s="5"/>
      <c r="E6" s="5"/>
      <c r="F6" s="5"/>
      <c r="G6" s="5"/>
      <c r="H6" s="5"/>
      <c r="I6" s="5"/>
      <c r="J6" s="5"/>
    </row>
    <row r="7" ht="66" customHeight="true" spans="1:10">
      <c r="A7" s="3" t="s">
        <v>391</v>
      </c>
      <c r="B7" s="5" t="s">
        <v>587</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532</v>
      </c>
      <c r="C10" s="3"/>
      <c r="D10" s="7">
        <v>0.3</v>
      </c>
      <c r="E10" s="9"/>
      <c r="F10" s="9" t="s">
        <v>370</v>
      </c>
      <c r="G10" s="9"/>
      <c r="H10" s="9" t="s">
        <v>373</v>
      </c>
      <c r="I10" s="9">
        <v>99</v>
      </c>
      <c r="J10" s="9"/>
    </row>
    <row r="11" ht="50" customHeight="true" spans="1:10">
      <c r="A11" s="6"/>
      <c r="B11" s="3" t="s">
        <v>588</v>
      </c>
      <c r="C11" s="3"/>
      <c r="D11" s="7">
        <v>0.2</v>
      </c>
      <c r="E11" s="9"/>
      <c r="F11" s="9" t="s">
        <v>370</v>
      </c>
      <c r="G11" s="9"/>
      <c r="H11" s="9" t="s">
        <v>373</v>
      </c>
      <c r="I11" s="9" t="s">
        <v>538</v>
      </c>
      <c r="J11" s="9"/>
    </row>
    <row r="12" ht="50" customHeight="true" spans="1:10">
      <c r="A12" s="6"/>
      <c r="B12" s="3" t="s">
        <v>543</v>
      </c>
      <c r="C12" s="3"/>
      <c r="D12" s="7">
        <v>0.3</v>
      </c>
      <c r="E12" s="9"/>
      <c r="F12" s="9" t="s">
        <v>414</v>
      </c>
      <c r="G12" s="9"/>
      <c r="H12" s="9" t="s">
        <v>373</v>
      </c>
      <c r="I12" s="9">
        <v>3</v>
      </c>
      <c r="J12" s="9"/>
    </row>
    <row r="13" ht="50" customHeight="true" spans="1:10">
      <c r="A13" s="6"/>
      <c r="B13" s="3" t="s">
        <v>589</v>
      </c>
      <c r="C13" s="3"/>
      <c r="D13" s="7">
        <v>0.2</v>
      </c>
      <c r="E13" s="9"/>
      <c r="F13" s="9"/>
      <c r="G13" s="9"/>
      <c r="H13" s="9" t="s">
        <v>484</v>
      </c>
      <c r="I13" s="9" t="s">
        <v>551</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topLeftCell="A6" workbookViewId="0">
      <selection activeCell="P11" sqref="P11"/>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590</v>
      </c>
      <c r="C3" s="3"/>
      <c r="D3" s="3"/>
      <c r="E3" s="3"/>
      <c r="F3" s="3"/>
      <c r="G3" s="3"/>
      <c r="H3" s="3" t="s">
        <v>358</v>
      </c>
      <c r="I3" s="3"/>
      <c r="J3" s="11" t="s">
        <v>1</v>
      </c>
    </row>
    <row r="4" ht="50" customHeight="true" spans="1:10">
      <c r="A4" s="4" t="s">
        <v>386</v>
      </c>
      <c r="B4" s="4">
        <v>5713</v>
      </c>
      <c r="C4" s="4"/>
      <c r="D4" s="4"/>
      <c r="E4" s="4"/>
      <c r="F4" s="4"/>
      <c r="G4" s="4"/>
      <c r="H4" s="3" t="s">
        <v>387</v>
      </c>
      <c r="I4" s="3"/>
      <c r="J4" s="11">
        <v>5713</v>
      </c>
    </row>
    <row r="5" ht="50" customHeight="true" spans="1:10">
      <c r="A5" s="4"/>
      <c r="B5" s="4"/>
      <c r="C5" s="4"/>
      <c r="D5" s="4"/>
      <c r="E5" s="4"/>
      <c r="F5" s="4"/>
      <c r="G5" s="4"/>
      <c r="H5" s="3" t="s">
        <v>388</v>
      </c>
      <c r="I5" s="3"/>
      <c r="J5" s="11"/>
    </row>
    <row r="6" ht="92" customHeight="true" spans="1:10">
      <c r="A6" s="3" t="s">
        <v>389</v>
      </c>
      <c r="B6" s="5" t="s">
        <v>591</v>
      </c>
      <c r="C6" s="5"/>
      <c r="D6" s="5"/>
      <c r="E6" s="5"/>
      <c r="F6" s="5"/>
      <c r="G6" s="5"/>
      <c r="H6" s="5"/>
      <c r="I6" s="5"/>
      <c r="J6" s="5"/>
    </row>
    <row r="7" ht="66" customHeight="true" spans="1:10">
      <c r="A7" s="3" t="s">
        <v>391</v>
      </c>
      <c r="B7" s="5" t="s">
        <v>592</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382</v>
      </c>
      <c r="C10" s="3"/>
      <c r="D10" s="7">
        <v>0.2</v>
      </c>
      <c r="E10" s="9"/>
      <c r="F10" s="9" t="s">
        <v>370</v>
      </c>
      <c r="G10" s="9"/>
      <c r="H10" s="9" t="s">
        <v>373</v>
      </c>
      <c r="I10" s="9">
        <v>95</v>
      </c>
      <c r="J10" s="9"/>
    </row>
    <row r="11" ht="50" customHeight="true" spans="1:10">
      <c r="A11" s="6"/>
      <c r="B11" s="3" t="s">
        <v>437</v>
      </c>
      <c r="C11" s="3"/>
      <c r="D11" s="7">
        <v>0.2</v>
      </c>
      <c r="E11" s="9"/>
      <c r="F11" s="9" t="s">
        <v>399</v>
      </c>
      <c r="G11" s="9"/>
      <c r="H11" s="9" t="s">
        <v>373</v>
      </c>
      <c r="I11" s="9">
        <v>31000</v>
      </c>
      <c r="J11" s="9"/>
    </row>
    <row r="12" ht="50" customHeight="true" spans="1:10">
      <c r="A12" s="6"/>
      <c r="B12" s="3" t="s">
        <v>438</v>
      </c>
      <c r="C12" s="3"/>
      <c r="D12" s="7">
        <v>0.2</v>
      </c>
      <c r="E12" s="9"/>
      <c r="F12" s="9" t="s">
        <v>410</v>
      </c>
      <c r="G12" s="9"/>
      <c r="H12" s="9" t="s">
        <v>373</v>
      </c>
      <c r="I12" s="9">
        <v>2000</v>
      </c>
      <c r="J12" s="9"/>
    </row>
    <row r="13" ht="50" customHeight="true" spans="1:10">
      <c r="A13" s="6"/>
      <c r="B13" s="3" t="s">
        <v>439</v>
      </c>
      <c r="C13" s="3"/>
      <c r="D13" s="7">
        <v>0.2</v>
      </c>
      <c r="E13" s="9"/>
      <c r="F13" s="9" t="s">
        <v>410</v>
      </c>
      <c r="G13" s="9"/>
      <c r="H13" s="9" t="s">
        <v>373</v>
      </c>
      <c r="I13" s="9">
        <v>2300</v>
      </c>
      <c r="J13" s="9"/>
    </row>
    <row r="14" ht="50" customHeight="true" spans="1:10">
      <c r="A14" s="6"/>
      <c r="B14" s="3" t="s">
        <v>440</v>
      </c>
      <c r="C14" s="3"/>
      <c r="D14" s="7">
        <v>0.2</v>
      </c>
      <c r="E14" s="9"/>
      <c r="F14" s="9" t="s">
        <v>410</v>
      </c>
      <c r="G14" s="9"/>
      <c r="H14" s="9" t="s">
        <v>373</v>
      </c>
      <c r="I14" s="9">
        <v>500</v>
      </c>
      <c r="J14" s="9"/>
    </row>
  </sheetData>
  <mergeCells count="38">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4:A5"/>
    <mergeCell ref="A9:A14"/>
    <mergeCell ref="B4:G5"/>
  </mergeCells>
  <pageMargins left="0.75" right="0.75" top="1" bottom="1" header="0.5" footer="0.5"/>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workbookViewId="0">
      <selection activeCell="P10" sqref="P10"/>
    </sheetView>
  </sheetViews>
  <sheetFormatPr defaultColWidth="9" defaultRowHeight="13.5"/>
  <cols>
    <col min="7" max="7" width="9.625" customWidth="true"/>
    <col min="8" max="8" width="10" customWidth="true"/>
    <col min="9" max="9" width="9.625" customWidth="true"/>
    <col min="10" max="10" width="13.875" customWidth="true"/>
  </cols>
  <sheetData>
    <row r="1" ht="28.5" customHeight="true" spans="1:10">
      <c r="A1" s="1" t="s">
        <v>383</v>
      </c>
      <c r="B1" s="1"/>
      <c r="C1" s="1"/>
      <c r="D1" s="1"/>
      <c r="E1" s="1"/>
      <c r="F1" s="1"/>
      <c r="G1" s="1"/>
      <c r="H1" s="1"/>
      <c r="I1" s="1"/>
      <c r="J1" s="1"/>
    </row>
    <row r="2" ht="27" customHeight="true" spans="1:10">
      <c r="A2" s="2" t="s">
        <v>7</v>
      </c>
      <c r="B2" s="2"/>
      <c r="C2" s="2"/>
      <c r="D2" s="2"/>
      <c r="E2" s="8"/>
      <c r="F2" s="8"/>
      <c r="G2" s="8"/>
      <c r="H2" s="8"/>
      <c r="I2" s="10" t="s">
        <v>8</v>
      </c>
      <c r="J2" s="10"/>
    </row>
    <row r="3" ht="50" customHeight="true" spans="1:10">
      <c r="A3" s="3" t="s">
        <v>384</v>
      </c>
      <c r="B3" s="3" t="s">
        <v>593</v>
      </c>
      <c r="C3" s="3"/>
      <c r="D3" s="3"/>
      <c r="E3" s="3"/>
      <c r="F3" s="3"/>
      <c r="G3" s="3"/>
      <c r="H3" s="3" t="s">
        <v>358</v>
      </c>
      <c r="I3" s="3"/>
      <c r="J3" s="11" t="s">
        <v>1</v>
      </c>
    </row>
    <row r="4" ht="50" customHeight="true" spans="1:10">
      <c r="A4" s="4" t="s">
        <v>386</v>
      </c>
      <c r="B4" s="4">
        <v>2021</v>
      </c>
      <c r="C4" s="4"/>
      <c r="D4" s="4"/>
      <c r="E4" s="4"/>
      <c r="F4" s="4"/>
      <c r="G4" s="4"/>
      <c r="H4" s="3" t="s">
        <v>387</v>
      </c>
      <c r="I4" s="3"/>
      <c r="J4" s="11">
        <v>2021</v>
      </c>
    </row>
    <row r="5" ht="50" customHeight="true" spans="1:10">
      <c r="A5" s="4"/>
      <c r="B5" s="4"/>
      <c r="C5" s="4"/>
      <c r="D5" s="4"/>
      <c r="E5" s="4"/>
      <c r="F5" s="4"/>
      <c r="G5" s="4"/>
      <c r="H5" s="3" t="s">
        <v>388</v>
      </c>
      <c r="I5" s="3"/>
      <c r="J5" s="11"/>
    </row>
    <row r="6" ht="137" customHeight="true" spans="1:10">
      <c r="A6" s="3" t="s">
        <v>389</v>
      </c>
      <c r="B6" s="5" t="s">
        <v>594</v>
      </c>
      <c r="C6" s="5"/>
      <c r="D6" s="5"/>
      <c r="E6" s="5"/>
      <c r="F6" s="5"/>
      <c r="G6" s="5"/>
      <c r="H6" s="5"/>
      <c r="I6" s="5"/>
      <c r="J6" s="5"/>
    </row>
    <row r="7" ht="66" customHeight="true" spans="1:10">
      <c r="A7" s="3" t="s">
        <v>391</v>
      </c>
      <c r="B7" s="5" t="s">
        <v>595</v>
      </c>
      <c r="C7" s="5"/>
      <c r="D7" s="5"/>
      <c r="E7" s="5"/>
      <c r="F7" s="5"/>
      <c r="G7" s="5"/>
      <c r="H7" s="5"/>
      <c r="I7" s="5"/>
      <c r="J7" s="5"/>
    </row>
    <row r="8" ht="91" customHeight="true" spans="1:10">
      <c r="A8" s="3" t="s">
        <v>393</v>
      </c>
      <c r="B8" s="5" t="s">
        <v>531</v>
      </c>
      <c r="C8" s="5"/>
      <c r="D8" s="5"/>
      <c r="E8" s="5"/>
      <c r="F8" s="5"/>
      <c r="G8" s="5"/>
      <c r="H8" s="5"/>
      <c r="I8" s="5"/>
      <c r="J8" s="5"/>
    </row>
    <row r="9" ht="50" customHeight="true" spans="1:10">
      <c r="A9" s="6" t="s">
        <v>363</v>
      </c>
      <c r="B9" s="3" t="s">
        <v>364</v>
      </c>
      <c r="C9" s="3"/>
      <c r="D9" s="3" t="s">
        <v>365</v>
      </c>
      <c r="E9" s="3"/>
      <c r="F9" s="3" t="s">
        <v>366</v>
      </c>
      <c r="G9" s="3"/>
      <c r="H9" s="3" t="s">
        <v>367</v>
      </c>
      <c r="I9" s="3" t="s">
        <v>368</v>
      </c>
      <c r="J9" s="3"/>
    </row>
    <row r="10" ht="50" customHeight="true" spans="1:10">
      <c r="A10" s="6"/>
      <c r="B10" s="3" t="s">
        <v>596</v>
      </c>
      <c r="C10" s="3"/>
      <c r="D10" s="7">
        <v>0.3</v>
      </c>
      <c r="E10" s="9"/>
      <c r="F10" s="9" t="s">
        <v>414</v>
      </c>
      <c r="G10" s="9"/>
      <c r="H10" s="9" t="s">
        <v>373</v>
      </c>
      <c r="I10" s="9">
        <v>3</v>
      </c>
      <c r="J10" s="9"/>
    </row>
    <row r="11" ht="50" customHeight="true" spans="1:10">
      <c r="A11" s="6"/>
      <c r="B11" s="3" t="s">
        <v>574</v>
      </c>
      <c r="C11" s="3"/>
      <c r="D11" s="7">
        <v>0.2</v>
      </c>
      <c r="E11" s="9"/>
      <c r="F11" s="9" t="s">
        <v>370</v>
      </c>
      <c r="G11" s="9"/>
      <c r="H11" s="9" t="s">
        <v>373</v>
      </c>
      <c r="I11" s="9" t="s">
        <v>538</v>
      </c>
      <c r="J11" s="9"/>
    </row>
    <row r="12" ht="50" customHeight="true" spans="1:10">
      <c r="A12" s="6"/>
      <c r="B12" s="3" t="s">
        <v>532</v>
      </c>
      <c r="C12" s="3"/>
      <c r="D12" s="7">
        <v>0.3</v>
      </c>
      <c r="E12" s="9"/>
      <c r="F12" s="9" t="s">
        <v>370</v>
      </c>
      <c r="G12" s="9"/>
      <c r="H12" s="9" t="s">
        <v>373</v>
      </c>
      <c r="I12" s="9">
        <v>99</v>
      </c>
      <c r="J12" s="9"/>
    </row>
    <row r="13" ht="50" customHeight="true" spans="1:10">
      <c r="A13" s="6"/>
      <c r="B13" s="3" t="s">
        <v>597</v>
      </c>
      <c r="C13" s="3"/>
      <c r="D13" s="7">
        <v>0.2</v>
      </c>
      <c r="E13" s="9"/>
      <c r="F13" s="9"/>
      <c r="G13" s="9"/>
      <c r="H13" s="9" t="s">
        <v>484</v>
      </c>
      <c r="I13" s="9" t="s">
        <v>598</v>
      </c>
      <c r="J13" s="9"/>
    </row>
  </sheetData>
  <mergeCells count="34">
    <mergeCell ref="A1:J1"/>
    <mergeCell ref="A2:D2"/>
    <mergeCell ref="E2:F2"/>
    <mergeCell ref="I2:J2"/>
    <mergeCell ref="B3:G3"/>
    <mergeCell ref="H3:I3"/>
    <mergeCell ref="H4:I4"/>
    <mergeCell ref="H5:I5"/>
    <mergeCell ref="B6:J6"/>
    <mergeCell ref="B7:J7"/>
    <mergeCell ref="B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A4:A5"/>
    <mergeCell ref="A9:A13"/>
    <mergeCell ref="B4:G5"/>
  </mergeCells>
  <pageMargins left="0.75" right="0.75" top="1" bottom="1" header="0.5" footer="0.5"/>
  <pageSetup paperSize="9" scale="9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workbookViewId="0">
      <selection activeCell="K17" sqref="K17"/>
    </sheetView>
  </sheetViews>
  <sheetFormatPr defaultColWidth="10" defaultRowHeight="13.5" outlineLevelCol="5"/>
  <cols>
    <col min="1" max="1" width="0.266666666666667" style="36" customWidth="true"/>
    <col min="2" max="2" width="12.3083333333333" style="36" customWidth="true"/>
    <col min="3" max="3" width="36.1" style="36" customWidth="true"/>
    <col min="4" max="4" width="17.1" style="36" customWidth="true"/>
    <col min="5" max="5" width="16.5583333333333" style="36" customWidth="true"/>
    <col min="6" max="6" width="17.5" style="36" customWidth="true"/>
    <col min="7" max="16384" width="10" style="36"/>
  </cols>
  <sheetData>
    <row r="1" ht="18.1" customHeight="true" spans="1:6">
      <c r="A1" s="37"/>
      <c r="B1" s="85" t="s">
        <v>106</v>
      </c>
      <c r="C1" s="86"/>
      <c r="D1" s="86"/>
      <c r="E1" s="86"/>
      <c r="F1" s="86"/>
    </row>
    <row r="2" ht="16.35" customHeight="true" spans="2:6">
      <c r="B2" s="87" t="s">
        <v>107</v>
      </c>
      <c r="C2" s="87"/>
      <c r="D2" s="87"/>
      <c r="E2" s="87"/>
      <c r="F2" s="87"/>
    </row>
    <row r="3" ht="16.35" customHeight="true" spans="2:6">
      <c r="B3" s="87"/>
      <c r="C3" s="87"/>
      <c r="D3" s="87"/>
      <c r="E3" s="87"/>
      <c r="F3" s="87"/>
    </row>
    <row r="4" ht="16.35" customHeight="true" spans="2:6">
      <c r="B4" s="86"/>
      <c r="C4" s="86"/>
      <c r="D4" s="86"/>
      <c r="E4" s="86"/>
      <c r="F4" s="86"/>
    </row>
    <row r="5" ht="25" customHeight="true" spans="2:6">
      <c r="B5" s="41" t="s">
        <v>7</v>
      </c>
      <c r="C5" s="41"/>
      <c r="D5" s="86"/>
      <c r="E5" s="86"/>
      <c r="F5" s="60" t="s">
        <v>8</v>
      </c>
    </row>
    <row r="6" ht="36.2" customHeight="true" spans="2:6">
      <c r="B6" s="88" t="s">
        <v>108</v>
      </c>
      <c r="C6" s="88"/>
      <c r="D6" s="88" t="s">
        <v>109</v>
      </c>
      <c r="E6" s="88"/>
      <c r="F6" s="88"/>
    </row>
    <row r="7" ht="27.6" customHeight="true" spans="2:6">
      <c r="B7" s="88" t="s">
        <v>110</v>
      </c>
      <c r="C7" s="88" t="s">
        <v>39</v>
      </c>
      <c r="D7" s="88" t="s">
        <v>40</v>
      </c>
      <c r="E7" s="88" t="s">
        <v>111</v>
      </c>
      <c r="F7" s="88" t="s">
        <v>112</v>
      </c>
    </row>
    <row r="8" ht="19.8" customHeight="true" spans="2:6">
      <c r="B8" s="89" t="s">
        <v>13</v>
      </c>
      <c r="C8" s="89"/>
      <c r="D8" s="90">
        <v>197884.3</v>
      </c>
      <c r="E8" s="90">
        <v>184744.46</v>
      </c>
      <c r="F8" s="90">
        <v>13139.84</v>
      </c>
    </row>
    <row r="9" ht="19.8" customHeight="true" spans="2:6">
      <c r="B9" s="91" t="s">
        <v>113</v>
      </c>
      <c r="C9" s="92" t="s">
        <v>114</v>
      </c>
      <c r="D9" s="93">
        <v>182651.86</v>
      </c>
      <c r="E9" s="93">
        <v>182599.95</v>
      </c>
      <c r="F9" s="93">
        <v>51.91</v>
      </c>
    </row>
    <row r="10" ht="18.95" customHeight="true" spans="2:6">
      <c r="B10" s="94" t="s">
        <v>115</v>
      </c>
      <c r="C10" s="95" t="s">
        <v>116</v>
      </c>
      <c r="D10" s="93">
        <v>36083.83</v>
      </c>
      <c r="E10" s="93">
        <v>36083.83</v>
      </c>
      <c r="F10" s="93"/>
    </row>
    <row r="11" ht="18.95" customHeight="true" spans="2:6">
      <c r="B11" s="94" t="s">
        <v>117</v>
      </c>
      <c r="C11" s="95" t="s">
        <v>118</v>
      </c>
      <c r="D11" s="93">
        <v>1909.67</v>
      </c>
      <c r="E11" s="93">
        <v>1909.67</v>
      </c>
      <c r="F11" s="93"/>
    </row>
    <row r="12" ht="18.95" customHeight="true" spans="2:6">
      <c r="B12" s="94" t="s">
        <v>119</v>
      </c>
      <c r="C12" s="95" t="s">
        <v>120</v>
      </c>
      <c r="D12" s="93">
        <v>120.15</v>
      </c>
      <c r="E12" s="93">
        <v>120.15</v>
      </c>
      <c r="F12" s="93"/>
    </row>
    <row r="13" ht="18.95" customHeight="true" spans="2:6">
      <c r="B13" s="94" t="s">
        <v>121</v>
      </c>
      <c r="C13" s="95" t="s">
        <v>122</v>
      </c>
      <c r="D13" s="93">
        <v>81167.36</v>
      </c>
      <c r="E13" s="93">
        <v>81167.36</v>
      </c>
      <c r="F13" s="93"/>
    </row>
    <row r="14" ht="18.95" customHeight="true" spans="2:6">
      <c r="B14" s="94" t="s">
        <v>123</v>
      </c>
      <c r="C14" s="95" t="s">
        <v>124</v>
      </c>
      <c r="D14" s="93">
        <v>14767.45</v>
      </c>
      <c r="E14" s="93">
        <v>14767.45</v>
      </c>
      <c r="F14" s="93"/>
    </row>
    <row r="15" ht="18.95" customHeight="true" spans="2:6">
      <c r="B15" s="94" t="s">
        <v>125</v>
      </c>
      <c r="C15" s="95" t="s">
        <v>126</v>
      </c>
      <c r="D15" s="93">
        <v>7383.72</v>
      </c>
      <c r="E15" s="93">
        <v>7383.72</v>
      </c>
      <c r="F15" s="93"/>
    </row>
    <row r="16" ht="18.95" customHeight="true" spans="2:6">
      <c r="B16" s="94" t="s">
        <v>127</v>
      </c>
      <c r="C16" s="95" t="s">
        <v>128</v>
      </c>
      <c r="D16" s="93">
        <v>5433.68</v>
      </c>
      <c r="E16" s="93">
        <v>5433.68</v>
      </c>
      <c r="F16" s="93"/>
    </row>
    <row r="17" ht="18.95" customHeight="true" spans="2:6">
      <c r="B17" s="94" t="s">
        <v>129</v>
      </c>
      <c r="C17" s="95" t="s">
        <v>130</v>
      </c>
      <c r="D17" s="93">
        <v>1021.82</v>
      </c>
      <c r="E17" s="93">
        <v>1021.82</v>
      </c>
      <c r="F17" s="93"/>
    </row>
    <row r="18" ht="18.95" customHeight="true" spans="2:6">
      <c r="B18" s="94" t="s">
        <v>131</v>
      </c>
      <c r="C18" s="95" t="s">
        <v>132</v>
      </c>
      <c r="D18" s="93">
        <v>7708.86</v>
      </c>
      <c r="E18" s="93">
        <v>7708.86</v>
      </c>
      <c r="F18" s="93"/>
    </row>
    <row r="19" ht="18.95" customHeight="true" spans="2:6">
      <c r="B19" s="94" t="s">
        <v>133</v>
      </c>
      <c r="C19" s="95" t="s">
        <v>134</v>
      </c>
      <c r="D19" s="93">
        <v>2140.66</v>
      </c>
      <c r="E19" s="93">
        <v>2106.41</v>
      </c>
      <c r="F19" s="93">
        <v>34.25</v>
      </c>
    </row>
    <row r="20" ht="18.95" customHeight="true" spans="2:6">
      <c r="B20" s="94" t="s">
        <v>135</v>
      </c>
      <c r="C20" s="95" t="s">
        <v>136</v>
      </c>
      <c r="D20" s="93">
        <v>24914.66</v>
      </c>
      <c r="E20" s="93">
        <v>24897</v>
      </c>
      <c r="F20" s="93">
        <v>17.66</v>
      </c>
    </row>
    <row r="21" ht="19.8" customHeight="true" spans="2:6">
      <c r="B21" s="91" t="s">
        <v>137</v>
      </c>
      <c r="C21" s="92" t="s">
        <v>138</v>
      </c>
      <c r="D21" s="93">
        <v>13493.78</v>
      </c>
      <c r="E21" s="93">
        <v>417.25</v>
      </c>
      <c r="F21" s="93">
        <v>13076.53</v>
      </c>
    </row>
    <row r="22" ht="18.95" customHeight="true" spans="2:6">
      <c r="B22" s="94" t="s">
        <v>139</v>
      </c>
      <c r="C22" s="95" t="s">
        <v>140</v>
      </c>
      <c r="D22" s="93">
        <v>818.99</v>
      </c>
      <c r="E22" s="93"/>
      <c r="F22" s="93">
        <v>818.99</v>
      </c>
    </row>
    <row r="23" ht="18.95" customHeight="true" spans="2:6">
      <c r="B23" s="94" t="s">
        <v>141</v>
      </c>
      <c r="C23" s="95" t="s">
        <v>142</v>
      </c>
      <c r="D23" s="93">
        <v>41.8</v>
      </c>
      <c r="E23" s="93"/>
      <c r="F23" s="93">
        <v>41.8</v>
      </c>
    </row>
    <row r="24" ht="18.95" customHeight="true" spans="2:6">
      <c r="B24" s="94" t="s">
        <v>143</v>
      </c>
      <c r="C24" s="95" t="s">
        <v>144</v>
      </c>
      <c r="D24" s="93">
        <v>5</v>
      </c>
      <c r="E24" s="93"/>
      <c r="F24" s="93">
        <v>5</v>
      </c>
    </row>
    <row r="25" ht="18.95" customHeight="true" spans="2:6">
      <c r="B25" s="94" t="s">
        <v>145</v>
      </c>
      <c r="C25" s="95" t="s">
        <v>146</v>
      </c>
      <c r="D25" s="93">
        <v>272.97</v>
      </c>
      <c r="E25" s="93"/>
      <c r="F25" s="93">
        <v>272.97</v>
      </c>
    </row>
    <row r="26" ht="18.95" customHeight="true" spans="2:6">
      <c r="B26" s="94" t="s">
        <v>147</v>
      </c>
      <c r="C26" s="95" t="s">
        <v>148</v>
      </c>
      <c r="D26" s="93">
        <v>777.55</v>
      </c>
      <c r="E26" s="93"/>
      <c r="F26" s="93">
        <v>777.55</v>
      </c>
    </row>
    <row r="27" ht="18.95" customHeight="true" spans="2:6">
      <c r="B27" s="94" t="s">
        <v>149</v>
      </c>
      <c r="C27" s="95" t="s">
        <v>150</v>
      </c>
      <c r="D27" s="93">
        <v>80.3</v>
      </c>
      <c r="E27" s="93">
        <v>8.11</v>
      </c>
      <c r="F27" s="93">
        <v>72.19</v>
      </c>
    </row>
    <row r="28" ht="18.95" customHeight="true" spans="2:6">
      <c r="B28" s="94" t="s">
        <v>151</v>
      </c>
      <c r="C28" s="95" t="s">
        <v>152</v>
      </c>
      <c r="D28" s="93">
        <v>837.35</v>
      </c>
      <c r="E28" s="93"/>
      <c r="F28" s="93">
        <v>837.35</v>
      </c>
    </row>
    <row r="29" ht="18.95" customHeight="true" spans="2:6">
      <c r="B29" s="94" t="s">
        <v>153</v>
      </c>
      <c r="C29" s="95" t="s">
        <v>154</v>
      </c>
      <c r="D29" s="93">
        <v>106.92</v>
      </c>
      <c r="E29" s="93"/>
      <c r="F29" s="93">
        <v>106.92</v>
      </c>
    </row>
    <row r="30" ht="18.95" customHeight="true" spans="2:6">
      <c r="B30" s="94" t="s">
        <v>155</v>
      </c>
      <c r="C30" s="95" t="s">
        <v>156</v>
      </c>
      <c r="D30" s="93">
        <v>54.5</v>
      </c>
      <c r="E30" s="93"/>
      <c r="F30" s="93">
        <v>54.5</v>
      </c>
    </row>
    <row r="31" ht="18.95" customHeight="true" spans="2:6">
      <c r="B31" s="94" t="s">
        <v>157</v>
      </c>
      <c r="C31" s="95" t="s">
        <v>158</v>
      </c>
      <c r="D31" s="93">
        <v>501.18</v>
      </c>
      <c r="E31" s="93"/>
      <c r="F31" s="93">
        <v>501.18</v>
      </c>
    </row>
    <row r="32" ht="18.95" customHeight="true" spans="2:6">
      <c r="B32" s="94" t="s">
        <v>159</v>
      </c>
      <c r="C32" s="95" t="s">
        <v>160</v>
      </c>
      <c r="D32" s="93">
        <v>36.7</v>
      </c>
      <c r="E32" s="93"/>
      <c r="F32" s="93">
        <v>36.7</v>
      </c>
    </row>
    <row r="33" ht="18.95" customHeight="true" spans="2:6">
      <c r="B33" s="94" t="s">
        <v>161</v>
      </c>
      <c r="C33" s="95" t="s">
        <v>162</v>
      </c>
      <c r="D33" s="93">
        <v>1.3</v>
      </c>
      <c r="E33" s="93"/>
      <c r="F33" s="93">
        <v>1.3</v>
      </c>
    </row>
    <row r="34" ht="18.95" customHeight="true" spans="2:6">
      <c r="B34" s="94" t="s">
        <v>163</v>
      </c>
      <c r="C34" s="95" t="s">
        <v>164</v>
      </c>
      <c r="D34" s="93">
        <v>462.36</v>
      </c>
      <c r="E34" s="93"/>
      <c r="F34" s="93">
        <v>462.36</v>
      </c>
    </row>
    <row r="35" ht="18.95" customHeight="true" spans="2:6">
      <c r="B35" s="94" t="s">
        <v>165</v>
      </c>
      <c r="C35" s="95" t="s">
        <v>166</v>
      </c>
      <c r="D35" s="93">
        <v>55</v>
      </c>
      <c r="E35" s="93"/>
      <c r="F35" s="93">
        <v>55</v>
      </c>
    </row>
    <row r="36" ht="18.95" customHeight="true" spans="2:6">
      <c r="B36" s="94" t="s">
        <v>167</v>
      </c>
      <c r="C36" s="95" t="s">
        <v>168</v>
      </c>
      <c r="D36" s="93">
        <v>296.7</v>
      </c>
      <c r="E36" s="93"/>
      <c r="F36" s="93">
        <v>296.7</v>
      </c>
    </row>
    <row r="37" ht="18.95" customHeight="true" spans="2:6">
      <c r="B37" s="94" t="s">
        <v>169</v>
      </c>
      <c r="C37" s="95" t="s">
        <v>170</v>
      </c>
      <c r="D37" s="93">
        <v>214.74</v>
      </c>
      <c r="E37" s="93"/>
      <c r="F37" s="93">
        <v>214.74</v>
      </c>
    </row>
    <row r="38" ht="18.95" customHeight="true" spans="2:6">
      <c r="B38" s="94" t="s">
        <v>171</v>
      </c>
      <c r="C38" s="95" t="s">
        <v>172</v>
      </c>
      <c r="D38" s="93">
        <v>3915.05</v>
      </c>
      <c r="E38" s="93"/>
      <c r="F38" s="93">
        <v>3915.05</v>
      </c>
    </row>
    <row r="39" ht="18.95" customHeight="true" spans="2:6">
      <c r="B39" s="94" t="s">
        <v>173</v>
      </c>
      <c r="C39" s="95" t="s">
        <v>174</v>
      </c>
      <c r="D39" s="93">
        <v>1084.66</v>
      </c>
      <c r="E39" s="93"/>
      <c r="F39" s="93">
        <v>1084.66</v>
      </c>
    </row>
    <row r="40" ht="18.95" customHeight="true" spans="2:6">
      <c r="B40" s="94" t="s">
        <v>175</v>
      </c>
      <c r="C40" s="95" t="s">
        <v>176</v>
      </c>
      <c r="D40" s="93">
        <v>47</v>
      </c>
      <c r="E40" s="93"/>
      <c r="F40" s="93">
        <v>47</v>
      </c>
    </row>
    <row r="41" ht="18.95" customHeight="true" spans="2:6">
      <c r="B41" s="94" t="s">
        <v>177</v>
      </c>
      <c r="C41" s="95" t="s">
        <v>178</v>
      </c>
      <c r="D41" s="93">
        <v>35.13</v>
      </c>
      <c r="E41" s="93">
        <v>22.73</v>
      </c>
      <c r="F41" s="93">
        <v>12.4</v>
      </c>
    </row>
    <row r="42" ht="18.95" customHeight="true" spans="2:6">
      <c r="B42" s="94" t="s">
        <v>179</v>
      </c>
      <c r="C42" s="95" t="s">
        <v>180</v>
      </c>
      <c r="D42" s="93">
        <v>30</v>
      </c>
      <c r="E42" s="93"/>
      <c r="F42" s="93">
        <v>30</v>
      </c>
    </row>
    <row r="43" ht="18.95" customHeight="true" spans="2:6">
      <c r="B43" s="94" t="s">
        <v>181</v>
      </c>
      <c r="C43" s="95" t="s">
        <v>182</v>
      </c>
      <c r="D43" s="93">
        <f>E43+F43</f>
        <v>3818.58</v>
      </c>
      <c r="E43" s="93">
        <v>386.41</v>
      </c>
      <c r="F43" s="93">
        <v>3432.17</v>
      </c>
    </row>
    <row r="44" ht="19.8" customHeight="true" spans="2:6">
      <c r="B44" s="91" t="s">
        <v>183</v>
      </c>
      <c r="C44" s="92" t="s">
        <v>184</v>
      </c>
      <c r="D44" s="93">
        <v>1727.26</v>
      </c>
      <c r="E44" s="93">
        <v>1727.26</v>
      </c>
      <c r="F44" s="93"/>
    </row>
    <row r="45" ht="18.95" customHeight="true" spans="2:6">
      <c r="B45" s="94" t="s">
        <v>185</v>
      </c>
      <c r="C45" s="95" t="s">
        <v>186</v>
      </c>
      <c r="D45" s="93">
        <v>44.7</v>
      </c>
      <c r="E45" s="93">
        <v>44.7</v>
      </c>
      <c r="F45" s="93"/>
    </row>
    <row r="46" ht="18.95" customHeight="true" spans="2:6">
      <c r="B46" s="94" t="s">
        <v>187</v>
      </c>
      <c r="C46" s="95" t="s">
        <v>188</v>
      </c>
      <c r="D46" s="93">
        <v>1033</v>
      </c>
      <c r="E46" s="93">
        <v>1033</v>
      </c>
      <c r="F46" s="93"/>
    </row>
    <row r="47" ht="18.95" customHeight="true" spans="2:6">
      <c r="B47" s="94" t="s">
        <v>189</v>
      </c>
      <c r="C47" s="95" t="s">
        <v>190</v>
      </c>
      <c r="D47" s="93">
        <v>649.56</v>
      </c>
      <c r="E47" s="93">
        <v>649.56</v>
      </c>
      <c r="F47" s="93"/>
    </row>
    <row r="48" ht="19.8" customHeight="true" spans="2:6">
      <c r="B48" s="91" t="s">
        <v>191</v>
      </c>
      <c r="C48" s="92" t="s">
        <v>192</v>
      </c>
      <c r="D48" s="93">
        <v>11.4</v>
      </c>
      <c r="E48" s="93"/>
      <c r="F48" s="93">
        <v>11.4</v>
      </c>
    </row>
    <row r="49" ht="18.95" customHeight="true" spans="2:6">
      <c r="B49" s="94" t="s">
        <v>193</v>
      </c>
      <c r="C49" s="95" t="s">
        <v>194</v>
      </c>
      <c r="D49" s="93">
        <v>6.64</v>
      </c>
      <c r="E49" s="93"/>
      <c r="F49" s="93">
        <v>6.64</v>
      </c>
    </row>
    <row r="50" ht="18.95" customHeight="true" spans="2:6">
      <c r="B50" s="94" t="s">
        <v>195</v>
      </c>
      <c r="C50" s="95" t="s">
        <v>196</v>
      </c>
      <c r="D50" s="93">
        <v>4.76</v>
      </c>
      <c r="E50" s="93"/>
      <c r="F50" s="93">
        <v>4.76</v>
      </c>
    </row>
  </sheetData>
  <mergeCells count="5">
    <mergeCell ref="B5:C5"/>
    <mergeCell ref="B6:C6"/>
    <mergeCell ref="D6:F6"/>
    <mergeCell ref="B8:C8"/>
    <mergeCell ref="B2:F3"/>
  </mergeCells>
  <printOptions horizontalCentered="true"/>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G19" sqref="G19"/>
    </sheetView>
  </sheetViews>
  <sheetFormatPr defaultColWidth="10" defaultRowHeight="13.5"/>
  <cols>
    <col min="1" max="1" width="0.408333333333333" customWidth="true"/>
    <col min="2" max="2" width="11.2833333333333" customWidth="true"/>
    <col min="3" max="3" width="11.8083333333333" customWidth="true"/>
    <col min="4" max="4" width="11.6666666666667" customWidth="true"/>
    <col min="5" max="5" width="12.625" customWidth="true"/>
    <col min="6" max="6" width="11.8083333333333" customWidth="true"/>
    <col min="7" max="7" width="12.4833333333333" customWidth="true"/>
    <col min="8" max="8" width="11.6666666666667" customWidth="true"/>
    <col min="9" max="9" width="11.2583333333333" customWidth="true"/>
    <col min="10" max="10" width="12.075" customWidth="true"/>
    <col min="11" max="11" width="11.8083333333333" customWidth="true"/>
    <col min="12" max="12" width="12.8916666666667" customWidth="true"/>
    <col min="13" max="13" width="13.3" customWidth="true"/>
    <col min="14" max="14" width="16"/>
  </cols>
  <sheetData>
    <row r="1" ht="16.35" customHeight="true" spans="1:2">
      <c r="A1" s="26"/>
      <c r="B1" s="27" t="s">
        <v>197</v>
      </c>
    </row>
    <row r="2" ht="16.35" customHeight="true" spans="2:13">
      <c r="B2" s="80" t="s">
        <v>198</v>
      </c>
      <c r="C2" s="80"/>
      <c r="D2" s="80"/>
      <c r="E2" s="80"/>
      <c r="F2" s="80"/>
      <c r="G2" s="80"/>
      <c r="H2" s="80"/>
      <c r="I2" s="80"/>
      <c r="J2" s="80"/>
      <c r="K2" s="80"/>
      <c r="L2" s="80"/>
      <c r="M2" s="80"/>
    </row>
    <row r="3" ht="16.35" customHeight="true" spans="2:13">
      <c r="B3" s="80"/>
      <c r="C3" s="80"/>
      <c r="D3" s="80"/>
      <c r="E3" s="80"/>
      <c r="F3" s="80"/>
      <c r="G3" s="80"/>
      <c r="H3" s="80"/>
      <c r="I3" s="80"/>
      <c r="J3" s="80"/>
      <c r="K3" s="80"/>
      <c r="L3" s="80"/>
      <c r="M3" s="80"/>
    </row>
    <row r="4" ht="16.35" customHeight="true" spans="2:13">
      <c r="B4" s="80"/>
      <c r="C4" s="80"/>
      <c r="D4" s="80"/>
      <c r="E4" s="80"/>
      <c r="F4" s="80"/>
      <c r="G4" s="80"/>
      <c r="H4" s="80"/>
      <c r="I4" s="80"/>
      <c r="J4" s="80"/>
      <c r="K4" s="80"/>
      <c r="L4" s="80"/>
      <c r="M4" s="80"/>
    </row>
    <row r="5" ht="19.55" customHeight="true" spans="2:13">
      <c r="B5" s="29" t="s">
        <v>7</v>
      </c>
      <c r="C5" s="29"/>
      <c r="D5" s="29"/>
      <c r="E5" s="29"/>
      <c r="M5" s="35" t="s">
        <v>8</v>
      </c>
    </row>
    <row r="6" ht="38.8" customHeight="true" spans="2:13">
      <c r="B6" s="81" t="s">
        <v>36</v>
      </c>
      <c r="C6" s="81"/>
      <c r="D6" s="81"/>
      <c r="E6" s="81"/>
      <c r="F6" s="81"/>
      <c r="G6" s="81"/>
      <c r="H6" s="81" t="s">
        <v>37</v>
      </c>
      <c r="I6" s="81"/>
      <c r="J6" s="81"/>
      <c r="K6" s="81"/>
      <c r="L6" s="81"/>
      <c r="M6" s="81"/>
    </row>
    <row r="7" ht="36.2" customHeight="true" spans="2:13">
      <c r="B7" s="81" t="s">
        <v>13</v>
      </c>
      <c r="C7" s="81" t="s">
        <v>199</v>
      </c>
      <c r="D7" s="81" t="s">
        <v>200</v>
      </c>
      <c r="E7" s="81"/>
      <c r="F7" s="81"/>
      <c r="G7" s="81" t="s">
        <v>201</v>
      </c>
      <c r="H7" s="81" t="s">
        <v>13</v>
      </c>
      <c r="I7" s="81" t="s">
        <v>199</v>
      </c>
      <c r="J7" s="81" t="s">
        <v>200</v>
      </c>
      <c r="K7" s="81"/>
      <c r="L7" s="81"/>
      <c r="M7" s="81" t="s">
        <v>201</v>
      </c>
    </row>
    <row r="8" ht="36.2" customHeight="true" spans="2:13">
      <c r="B8" s="81"/>
      <c r="C8" s="81"/>
      <c r="D8" s="81" t="s">
        <v>202</v>
      </c>
      <c r="E8" s="81" t="s">
        <v>203</v>
      </c>
      <c r="F8" s="81" t="s">
        <v>204</v>
      </c>
      <c r="G8" s="81"/>
      <c r="H8" s="81"/>
      <c r="I8" s="81"/>
      <c r="J8" s="81" t="s">
        <v>202</v>
      </c>
      <c r="K8" s="81" t="s">
        <v>203</v>
      </c>
      <c r="L8" s="81" t="s">
        <v>204</v>
      </c>
      <c r="M8" s="81"/>
    </row>
    <row r="9" ht="25.85" customHeight="true" spans="2:14">
      <c r="B9" s="82">
        <v>235.47</v>
      </c>
      <c r="C9" s="82">
        <v>46</v>
      </c>
      <c r="D9" s="82">
        <v>128.22</v>
      </c>
      <c r="E9" s="82"/>
      <c r="F9" s="82">
        <v>128.22</v>
      </c>
      <c r="G9" s="82">
        <v>61.25</v>
      </c>
      <c r="H9" s="83">
        <f>I9+J9+M9</f>
        <v>237.1</v>
      </c>
      <c r="I9" s="83">
        <v>54.5</v>
      </c>
      <c r="J9" s="83">
        <f>SUM(K9:L9)</f>
        <v>127.1</v>
      </c>
      <c r="K9" s="83">
        <v>13.53</v>
      </c>
      <c r="L9" s="83">
        <v>113.57</v>
      </c>
      <c r="M9" s="83">
        <v>55.5</v>
      </c>
      <c r="N9" s="84"/>
    </row>
  </sheetData>
  <mergeCells count="12">
    <mergeCell ref="B5:E5"/>
    <mergeCell ref="B6:G6"/>
    <mergeCell ref="H6:M6"/>
    <mergeCell ref="D7:F7"/>
    <mergeCell ref="J7:L7"/>
    <mergeCell ref="B7:B8"/>
    <mergeCell ref="C7:C8"/>
    <mergeCell ref="G7:G8"/>
    <mergeCell ref="H7:H8"/>
    <mergeCell ref="I7:I8"/>
    <mergeCell ref="M7:M8"/>
    <mergeCell ref="B2:M4"/>
  </mergeCells>
  <printOptions horizontalCentered="true"/>
  <pageMargins left="0.0780000016093254" right="0.0780000016093254" top="0.39300000667572" bottom="0.0780000016093254" header="0" footer="0"/>
  <pageSetup paperSize="9" orientation="landscape"/>
  <headerFooter/>
  <ignoredErrors>
    <ignoredError sqref="J9" formulaRange="true"/>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F24" sqref="F24"/>
    </sheetView>
  </sheetViews>
  <sheetFormatPr defaultColWidth="10" defaultRowHeight="13.5" outlineLevelCol="5"/>
  <cols>
    <col min="1" max="1" width="0.408333333333333" customWidth="true"/>
    <col min="2" max="2" width="11.2833333333333" customWidth="true"/>
    <col min="3" max="3" width="36.5" customWidth="true"/>
    <col min="4" max="4" width="15.3333333333333" customWidth="true"/>
    <col min="5" max="5" width="14.7916666666667" customWidth="true"/>
    <col min="6" max="6" width="15.3333333333333" customWidth="true"/>
  </cols>
  <sheetData>
    <row r="1" ht="16.35" customHeight="true" spans="1:6">
      <c r="A1" s="26"/>
      <c r="B1" s="71" t="s">
        <v>205</v>
      </c>
      <c r="C1" s="72"/>
      <c r="D1" s="72"/>
      <c r="E1" s="72"/>
      <c r="F1" s="72"/>
    </row>
    <row r="2" ht="25" customHeight="true" spans="2:6">
      <c r="B2" s="73" t="s">
        <v>206</v>
      </c>
      <c r="C2" s="73"/>
      <c r="D2" s="73"/>
      <c r="E2" s="73"/>
      <c r="F2" s="73"/>
    </row>
    <row r="3" ht="26.7" customHeight="true" spans="2:6">
      <c r="B3" s="73"/>
      <c r="C3" s="73"/>
      <c r="D3" s="73"/>
      <c r="E3" s="73"/>
      <c r="F3" s="73"/>
    </row>
    <row r="4" ht="16.35" customHeight="true" spans="2:6">
      <c r="B4" s="72"/>
      <c r="C4" s="72"/>
      <c r="D4" s="72"/>
      <c r="E4" s="72"/>
      <c r="F4" s="72"/>
    </row>
    <row r="5" ht="19.55" customHeight="true" spans="2:6">
      <c r="B5" s="29" t="s">
        <v>7</v>
      </c>
      <c r="C5" s="29"/>
      <c r="D5" s="72"/>
      <c r="E5" s="72"/>
      <c r="F5" s="35" t="s">
        <v>8</v>
      </c>
    </row>
    <row r="6" ht="33.6" customHeight="true" spans="2:6">
      <c r="B6" s="74" t="s">
        <v>38</v>
      </c>
      <c r="C6" s="74" t="s">
        <v>39</v>
      </c>
      <c r="D6" s="74" t="s">
        <v>207</v>
      </c>
      <c r="E6" s="74"/>
      <c r="F6" s="74"/>
    </row>
    <row r="7" ht="31.05" customHeight="true" spans="2:6">
      <c r="B7" s="74"/>
      <c r="C7" s="74"/>
      <c r="D7" s="74" t="s">
        <v>40</v>
      </c>
      <c r="E7" s="74" t="s">
        <v>41</v>
      </c>
      <c r="F7" s="74" t="s">
        <v>42</v>
      </c>
    </row>
    <row r="8" ht="20.7" customHeight="true" spans="2:6">
      <c r="B8" s="75" t="s">
        <v>13</v>
      </c>
      <c r="C8" s="75"/>
      <c r="D8" s="32"/>
      <c r="E8" s="32"/>
      <c r="F8" s="32"/>
    </row>
    <row r="9" ht="16.35" customHeight="true" spans="2:6">
      <c r="B9" s="76"/>
      <c r="C9" s="77"/>
      <c r="D9" s="34"/>
      <c r="E9" s="34"/>
      <c r="F9" s="34"/>
    </row>
    <row r="10" ht="16.35" customHeight="true" spans="2:6">
      <c r="B10" s="78" t="s">
        <v>208</v>
      </c>
      <c r="C10" s="79" t="s">
        <v>208</v>
      </c>
      <c r="D10" s="34"/>
      <c r="E10" s="34"/>
      <c r="F10" s="34"/>
    </row>
    <row r="11" ht="16.35" customHeight="true" spans="2:6">
      <c r="B11" s="78" t="s">
        <v>209</v>
      </c>
      <c r="C11" s="79" t="s">
        <v>209</v>
      </c>
      <c r="D11" s="34"/>
      <c r="E11" s="34"/>
      <c r="F11" s="34"/>
    </row>
  </sheetData>
  <mergeCells count="6">
    <mergeCell ref="B5:C5"/>
    <mergeCell ref="D6:F6"/>
    <mergeCell ref="B8:C8"/>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XFD1048576"/>
    </sheetView>
  </sheetViews>
  <sheetFormatPr defaultColWidth="10" defaultRowHeight="13.5" outlineLevelCol="5"/>
  <cols>
    <col min="1" max="1" width="0.816666666666667" style="61" customWidth="true"/>
    <col min="2" max="2" width="0.133333333333333" style="61" customWidth="true"/>
    <col min="3" max="3" width="25.6416666666667" style="61" customWidth="true"/>
    <col min="4" max="4" width="16.825" style="61" customWidth="true"/>
    <col min="5" max="5" width="26.6" style="61" customWidth="true"/>
    <col min="6" max="6" width="17.3666666666667" style="61" customWidth="true"/>
    <col min="7" max="16384" width="10" style="61"/>
  </cols>
  <sheetData>
    <row r="1" ht="16.35" customHeight="true" spans="1:3">
      <c r="A1" s="26"/>
      <c r="C1" s="62" t="s">
        <v>210</v>
      </c>
    </row>
    <row r="2" ht="16.35" customHeight="true" spans="3:6">
      <c r="C2" s="63" t="s">
        <v>211</v>
      </c>
      <c r="D2" s="63"/>
      <c r="E2" s="63"/>
      <c r="F2" s="63"/>
    </row>
    <row r="3" ht="16.35" customHeight="true" spans="3:6">
      <c r="C3" s="63"/>
      <c r="D3" s="63"/>
      <c r="E3" s="63"/>
      <c r="F3" s="63"/>
    </row>
    <row r="4" ht="16.35" customHeight="true"/>
    <row r="5" ht="22.8" customHeight="true" spans="3:6">
      <c r="C5" s="64" t="s">
        <v>7</v>
      </c>
      <c r="D5" s="64"/>
      <c r="E5" s="64"/>
      <c r="F5" s="70" t="s">
        <v>8</v>
      </c>
    </row>
    <row r="6" ht="34.5" customHeight="true" spans="3:6">
      <c r="C6" s="65" t="s">
        <v>9</v>
      </c>
      <c r="D6" s="65"/>
      <c r="E6" s="65" t="s">
        <v>10</v>
      </c>
      <c r="F6" s="65"/>
    </row>
    <row r="7" ht="32.75" customHeight="true" spans="3:6">
      <c r="C7" s="65" t="s">
        <v>11</v>
      </c>
      <c r="D7" s="65" t="s">
        <v>12</v>
      </c>
      <c r="E7" s="65" t="s">
        <v>11</v>
      </c>
      <c r="F7" s="65" t="s">
        <v>12</v>
      </c>
    </row>
    <row r="8" ht="25" customHeight="true" spans="3:6">
      <c r="C8" s="66" t="s">
        <v>13</v>
      </c>
      <c r="D8" s="67">
        <f>SUM(D9:D17)</f>
        <v>269976.83</v>
      </c>
      <c r="E8" s="66" t="s">
        <v>13</v>
      </c>
      <c r="F8" s="67">
        <f>SUM(F9:F12)</f>
        <v>269976.83</v>
      </c>
    </row>
    <row r="9" ht="20.7" customHeight="true" spans="2:6">
      <c r="B9" s="68" t="s">
        <v>212</v>
      </c>
      <c r="C9" s="69" t="s">
        <v>19</v>
      </c>
      <c r="D9" s="67">
        <v>255681.63</v>
      </c>
      <c r="E9" s="69" t="s">
        <v>20</v>
      </c>
      <c r="F9" s="67">
        <f>231146.91-1652.48</f>
        <v>229494.43</v>
      </c>
    </row>
    <row r="10" ht="20.7" customHeight="true" spans="2:6">
      <c r="B10" s="68"/>
      <c r="C10" s="69" t="s">
        <v>21</v>
      </c>
      <c r="D10" s="67"/>
      <c r="E10" s="69" t="s">
        <v>22</v>
      </c>
      <c r="F10" s="67">
        <v>25558.32</v>
      </c>
    </row>
    <row r="11" ht="20.7" customHeight="true" spans="2:6">
      <c r="B11" s="68"/>
      <c r="C11" s="69" t="s">
        <v>23</v>
      </c>
      <c r="D11" s="67"/>
      <c r="E11" s="69" t="s">
        <v>24</v>
      </c>
      <c r="F11" s="67">
        <v>7218.51</v>
      </c>
    </row>
    <row r="12" ht="20.7" customHeight="true" spans="2:6">
      <c r="B12" s="68" t="s">
        <v>213</v>
      </c>
      <c r="C12" s="69" t="s">
        <v>214</v>
      </c>
      <c r="D12" s="67">
        <v>14295.2</v>
      </c>
      <c r="E12" s="69" t="s">
        <v>25</v>
      </c>
      <c r="F12" s="67">
        <v>7705.57</v>
      </c>
    </row>
    <row r="13" ht="20.7" customHeight="true" spans="2:6">
      <c r="B13" s="68"/>
      <c r="C13" s="69" t="s">
        <v>215</v>
      </c>
      <c r="D13" s="67"/>
      <c r="E13" s="69"/>
      <c r="F13" s="67"/>
    </row>
    <row r="14" ht="20.7" customHeight="true" spans="2:6">
      <c r="B14" s="68"/>
      <c r="C14" s="69" t="s">
        <v>216</v>
      </c>
      <c r="D14" s="67"/>
      <c r="E14" s="69"/>
      <c r="F14" s="67"/>
    </row>
    <row r="15" ht="20.7" customHeight="true" spans="2:6">
      <c r="B15" s="68"/>
      <c r="C15" s="69" t="s">
        <v>217</v>
      </c>
      <c r="D15" s="67"/>
      <c r="E15" s="69"/>
      <c r="F15" s="67"/>
    </row>
    <row r="16" ht="20.7" customHeight="true" spans="2:6">
      <c r="B16" s="68"/>
      <c r="C16" s="69" t="s">
        <v>218</v>
      </c>
      <c r="D16" s="67"/>
      <c r="E16" s="69"/>
      <c r="F16" s="67"/>
    </row>
    <row r="17" ht="20.7" customHeight="true" spans="2:6">
      <c r="B17" s="68" t="s">
        <v>219</v>
      </c>
      <c r="C17" s="69" t="s">
        <v>220</v>
      </c>
      <c r="D17" s="67"/>
      <c r="E17" s="69"/>
      <c r="F17" s="67"/>
    </row>
  </sheetData>
  <mergeCells count="4">
    <mergeCell ref="C5:E5"/>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I15" sqref="I15"/>
    </sheetView>
  </sheetViews>
  <sheetFormatPr defaultColWidth="10" defaultRowHeight="13.5"/>
  <cols>
    <col min="1" max="1" width="0.408333333333333" style="36" customWidth="true"/>
    <col min="2" max="2" width="9.74166666666667" style="36" customWidth="true"/>
    <col min="3" max="3" width="29.9916666666667" style="36" customWidth="true"/>
    <col min="4" max="4" width="11.5333333333333" style="36" customWidth="true"/>
    <col min="5" max="5" width="9.76666666666667" style="36" customWidth="true"/>
    <col min="6" max="6" width="10.5833333333333" style="36" customWidth="true"/>
    <col min="7" max="7" width="11.125" style="36" customWidth="true"/>
    <col min="8" max="8" width="10.5833333333333" style="36" customWidth="true"/>
    <col min="9" max="9" width="10.8583333333333" style="36" customWidth="true"/>
    <col min="10" max="10" width="10.7166666666667" style="36" customWidth="true"/>
    <col min="11" max="11" width="10.45" style="36" customWidth="true"/>
    <col min="12" max="12" width="11.4" style="36" customWidth="true"/>
    <col min="13" max="13" width="11.5333333333333" style="36" customWidth="true"/>
    <col min="14" max="16384" width="10" style="36"/>
  </cols>
  <sheetData>
    <row r="1" ht="16.35" customHeight="true" spans="1:2">
      <c r="A1" s="37"/>
      <c r="B1" s="38" t="s">
        <v>221</v>
      </c>
    </row>
    <row r="2" ht="16.35" customHeight="true" spans="2:13">
      <c r="B2" s="39" t="s">
        <v>222</v>
      </c>
      <c r="C2" s="39"/>
      <c r="D2" s="39"/>
      <c r="E2" s="39"/>
      <c r="F2" s="39"/>
      <c r="G2" s="39"/>
      <c r="H2" s="39"/>
      <c r="I2" s="39"/>
      <c r="J2" s="39"/>
      <c r="K2" s="39"/>
      <c r="L2" s="39"/>
      <c r="M2" s="39"/>
    </row>
    <row r="3" ht="16.35" customHeight="true" spans="2:13">
      <c r="B3" s="39"/>
      <c r="C3" s="39"/>
      <c r="D3" s="39"/>
      <c r="E3" s="39"/>
      <c r="F3" s="39"/>
      <c r="G3" s="39"/>
      <c r="H3" s="39"/>
      <c r="I3" s="39"/>
      <c r="J3" s="39"/>
      <c r="K3" s="39"/>
      <c r="L3" s="39"/>
      <c r="M3" s="39"/>
    </row>
    <row r="4" ht="16.35" customHeight="true"/>
    <row r="5" ht="22.8" customHeight="true" spans="2:13">
      <c r="B5" s="41" t="s">
        <v>7</v>
      </c>
      <c r="C5" s="41"/>
      <c r="D5" s="41"/>
      <c r="E5" s="41"/>
      <c r="F5" s="41"/>
      <c r="G5" s="41"/>
      <c r="M5" s="60" t="s">
        <v>8</v>
      </c>
    </row>
    <row r="6" ht="36.2" customHeight="true" spans="2:13">
      <c r="B6" s="51" t="s">
        <v>223</v>
      </c>
      <c r="C6" s="51"/>
      <c r="D6" s="51" t="s">
        <v>40</v>
      </c>
      <c r="E6" s="59" t="s">
        <v>224</v>
      </c>
      <c r="F6" s="59" t="s">
        <v>225</v>
      </c>
      <c r="G6" s="59" t="s">
        <v>226</v>
      </c>
      <c r="H6" s="59" t="s">
        <v>227</v>
      </c>
      <c r="I6" s="59" t="s">
        <v>228</v>
      </c>
      <c r="J6" s="59" t="s">
        <v>229</v>
      </c>
      <c r="K6" s="59" t="s">
        <v>230</v>
      </c>
      <c r="L6" s="59" t="s">
        <v>231</v>
      </c>
      <c r="M6" s="59" t="s">
        <v>232</v>
      </c>
    </row>
    <row r="7" ht="30.15" customHeight="true" spans="2:13">
      <c r="B7" s="51" t="s">
        <v>110</v>
      </c>
      <c r="C7" s="51" t="s">
        <v>39</v>
      </c>
      <c r="D7" s="51"/>
      <c r="E7" s="59"/>
      <c r="F7" s="59"/>
      <c r="G7" s="59"/>
      <c r="H7" s="59"/>
      <c r="I7" s="59"/>
      <c r="J7" s="59"/>
      <c r="K7" s="59"/>
      <c r="L7" s="59"/>
      <c r="M7" s="59"/>
    </row>
    <row r="8" ht="20.7" customHeight="true" spans="2:13">
      <c r="B8" s="52" t="s">
        <v>13</v>
      </c>
      <c r="C8" s="52"/>
      <c r="D8" s="53">
        <f>D9+D25+D34+D38</f>
        <v>269976.83</v>
      </c>
      <c r="E8" s="53">
        <f>E9+E25+E34+E38</f>
        <v>255681.63</v>
      </c>
      <c r="F8" s="53"/>
      <c r="G8" s="53"/>
      <c r="H8" s="53">
        <v>14295.2</v>
      </c>
      <c r="I8" s="53"/>
      <c r="J8" s="53"/>
      <c r="K8" s="53"/>
      <c r="L8" s="53"/>
      <c r="M8" s="53"/>
    </row>
    <row r="9" ht="20.7" customHeight="true" spans="2:13">
      <c r="B9" s="54" t="s">
        <v>43</v>
      </c>
      <c r="C9" s="55" t="s">
        <v>20</v>
      </c>
      <c r="D9" s="56">
        <f>SUM(E9:M9)</f>
        <v>229494.43</v>
      </c>
      <c r="E9" s="56">
        <v>215199.23</v>
      </c>
      <c r="F9" s="56"/>
      <c r="G9" s="56"/>
      <c r="H9" s="56">
        <v>14295.2</v>
      </c>
      <c r="I9" s="56"/>
      <c r="J9" s="56"/>
      <c r="K9" s="56"/>
      <c r="L9" s="56"/>
      <c r="M9" s="56"/>
    </row>
    <row r="10" ht="18.1" customHeight="true" spans="2:13">
      <c r="B10" s="57" t="s">
        <v>233</v>
      </c>
      <c r="C10" s="58" t="s">
        <v>234</v>
      </c>
      <c r="D10" s="56">
        <f t="shared" ref="D10:D40" si="0">SUM(E10:M10)</f>
        <v>857.21</v>
      </c>
      <c r="E10" s="56">
        <v>857.21</v>
      </c>
      <c r="F10" s="56"/>
      <c r="G10" s="56"/>
      <c r="H10" s="56"/>
      <c r="I10" s="56"/>
      <c r="J10" s="56"/>
      <c r="K10" s="56"/>
      <c r="L10" s="56"/>
      <c r="M10" s="56"/>
    </row>
    <row r="11" ht="19.8" customHeight="true" spans="2:13">
      <c r="B11" s="57" t="s">
        <v>235</v>
      </c>
      <c r="C11" s="58" t="s">
        <v>236</v>
      </c>
      <c r="D11" s="56">
        <f t="shared" si="0"/>
        <v>454.45</v>
      </c>
      <c r="E11" s="56">
        <v>454.45</v>
      </c>
      <c r="F11" s="56"/>
      <c r="G11" s="56"/>
      <c r="H11" s="56"/>
      <c r="I11" s="56"/>
      <c r="J11" s="56"/>
      <c r="K11" s="56"/>
      <c r="L11" s="56"/>
      <c r="M11" s="56"/>
    </row>
    <row r="12" ht="19.8" customHeight="true" spans="2:13">
      <c r="B12" s="57" t="s">
        <v>237</v>
      </c>
      <c r="C12" s="58" t="s">
        <v>238</v>
      </c>
      <c r="D12" s="56">
        <f t="shared" si="0"/>
        <v>20</v>
      </c>
      <c r="E12" s="56">
        <v>20</v>
      </c>
      <c r="F12" s="56"/>
      <c r="G12" s="56"/>
      <c r="H12" s="56"/>
      <c r="I12" s="56"/>
      <c r="J12" s="56"/>
      <c r="K12" s="56"/>
      <c r="L12" s="56"/>
      <c r="M12" s="56"/>
    </row>
    <row r="13" ht="19.8" customHeight="true" spans="2:13">
      <c r="B13" s="57" t="s">
        <v>239</v>
      </c>
      <c r="C13" s="58" t="s">
        <v>240</v>
      </c>
      <c r="D13" s="56">
        <f t="shared" si="0"/>
        <v>382.76</v>
      </c>
      <c r="E13" s="56">
        <v>382.76</v>
      </c>
      <c r="F13" s="56"/>
      <c r="G13" s="56"/>
      <c r="H13" s="56"/>
      <c r="I13" s="56"/>
      <c r="J13" s="56"/>
      <c r="K13" s="56"/>
      <c r="L13" s="56"/>
      <c r="M13" s="56"/>
    </row>
    <row r="14" ht="18.1" customHeight="true" spans="2:13">
      <c r="B14" s="57" t="s">
        <v>241</v>
      </c>
      <c r="C14" s="58" t="s">
        <v>242</v>
      </c>
      <c r="D14" s="56">
        <f>SUM(D15:D18)</f>
        <v>206777.84</v>
      </c>
      <c r="E14" s="56">
        <f>SUM(E15:E18)</f>
        <v>193682.64</v>
      </c>
      <c r="F14" s="56"/>
      <c r="G14" s="56"/>
      <c r="H14" s="56">
        <v>13095.2</v>
      </c>
      <c r="I14" s="56"/>
      <c r="J14" s="56"/>
      <c r="K14" s="56"/>
      <c r="L14" s="56"/>
      <c r="M14" s="56"/>
    </row>
    <row r="15" ht="19.8" customHeight="true" spans="2:13">
      <c r="B15" s="57" t="s">
        <v>243</v>
      </c>
      <c r="C15" s="58" t="s">
        <v>244</v>
      </c>
      <c r="D15" s="56">
        <f t="shared" si="0"/>
        <v>18604.65</v>
      </c>
      <c r="E15" s="56">
        <v>9004.65</v>
      </c>
      <c r="F15" s="56"/>
      <c r="G15" s="56"/>
      <c r="H15" s="56">
        <v>9600</v>
      </c>
      <c r="I15" s="56"/>
      <c r="J15" s="56"/>
      <c r="K15" s="56"/>
      <c r="L15" s="56"/>
      <c r="M15" s="56"/>
    </row>
    <row r="16" ht="19.8" customHeight="true" spans="2:13">
      <c r="B16" s="57" t="s">
        <v>245</v>
      </c>
      <c r="C16" s="58" t="s">
        <v>246</v>
      </c>
      <c r="D16" s="56">
        <f t="shared" si="0"/>
        <v>93166.24</v>
      </c>
      <c r="E16" s="56">
        <v>93166.24</v>
      </c>
      <c r="F16" s="56"/>
      <c r="G16" s="56"/>
      <c r="H16" s="56"/>
      <c r="I16" s="56"/>
      <c r="J16" s="56"/>
      <c r="K16" s="56"/>
      <c r="L16" s="56"/>
      <c r="M16" s="56"/>
    </row>
    <row r="17" ht="19.8" customHeight="true" spans="2:13">
      <c r="B17" s="57" t="s">
        <v>247</v>
      </c>
      <c r="C17" s="58" t="s">
        <v>248</v>
      </c>
      <c r="D17" s="56">
        <f t="shared" si="0"/>
        <v>24076.61</v>
      </c>
      <c r="E17" s="56">
        <v>24076.61</v>
      </c>
      <c r="F17" s="56"/>
      <c r="G17" s="56"/>
      <c r="H17" s="56"/>
      <c r="I17" s="56"/>
      <c r="J17" s="56"/>
      <c r="K17" s="56"/>
      <c r="L17" s="56"/>
      <c r="M17" s="56"/>
    </row>
    <row r="18" ht="19.8" customHeight="true" spans="2:13">
      <c r="B18" s="57" t="s">
        <v>249</v>
      </c>
      <c r="C18" s="58" t="s">
        <v>250</v>
      </c>
      <c r="D18" s="56">
        <f t="shared" si="0"/>
        <v>70930.34</v>
      </c>
      <c r="E18" s="56">
        <v>67435.14</v>
      </c>
      <c r="F18" s="56"/>
      <c r="G18" s="56"/>
      <c r="H18" s="56">
        <v>3495.2</v>
      </c>
      <c r="I18" s="56"/>
      <c r="J18" s="56"/>
      <c r="K18" s="56"/>
      <c r="L18" s="56"/>
      <c r="M18" s="56"/>
    </row>
    <row r="19" ht="18.1" customHeight="true" spans="2:13">
      <c r="B19" s="57" t="s">
        <v>251</v>
      </c>
      <c r="C19" s="58" t="s">
        <v>252</v>
      </c>
      <c r="D19" s="56">
        <f t="shared" si="0"/>
        <v>19011.16</v>
      </c>
      <c r="E19" s="56">
        <v>17811.16</v>
      </c>
      <c r="F19" s="56"/>
      <c r="G19" s="56"/>
      <c r="H19" s="56">
        <v>1200</v>
      </c>
      <c r="I19" s="56"/>
      <c r="J19" s="56"/>
      <c r="K19" s="56"/>
      <c r="L19" s="56"/>
      <c r="M19" s="56"/>
    </row>
    <row r="20" ht="19.8" customHeight="true" spans="2:13">
      <c r="B20" s="57" t="s">
        <v>253</v>
      </c>
      <c r="C20" s="58" t="s">
        <v>254</v>
      </c>
      <c r="D20" s="56">
        <f t="shared" si="0"/>
        <v>19011.16</v>
      </c>
      <c r="E20" s="56">
        <v>17811.16</v>
      </c>
      <c r="F20" s="56"/>
      <c r="G20" s="56"/>
      <c r="H20" s="56">
        <v>1200</v>
      </c>
      <c r="I20" s="56"/>
      <c r="J20" s="56"/>
      <c r="K20" s="56"/>
      <c r="L20" s="56"/>
      <c r="M20" s="56"/>
    </row>
    <row r="21" ht="18.1" customHeight="true" spans="2:13">
      <c r="B21" s="57" t="s">
        <v>255</v>
      </c>
      <c r="C21" s="58" t="s">
        <v>256</v>
      </c>
      <c r="D21" s="56">
        <f t="shared" si="0"/>
        <v>1639.84</v>
      </c>
      <c r="E21" s="56">
        <v>1639.84</v>
      </c>
      <c r="F21" s="56"/>
      <c r="G21" s="56"/>
      <c r="H21" s="56"/>
      <c r="I21" s="56"/>
      <c r="J21" s="56"/>
      <c r="K21" s="56"/>
      <c r="L21" s="56"/>
      <c r="M21" s="56"/>
    </row>
    <row r="22" ht="19.8" customHeight="true" spans="2:13">
      <c r="B22" s="57" t="s">
        <v>257</v>
      </c>
      <c r="C22" s="58" t="s">
        <v>258</v>
      </c>
      <c r="D22" s="56">
        <f t="shared" si="0"/>
        <v>1639.84</v>
      </c>
      <c r="E22" s="56">
        <v>1639.84</v>
      </c>
      <c r="F22" s="56"/>
      <c r="G22" s="56"/>
      <c r="H22" s="56"/>
      <c r="I22" s="56"/>
      <c r="J22" s="56"/>
      <c r="K22" s="56"/>
      <c r="L22" s="56"/>
      <c r="M22" s="56"/>
    </row>
    <row r="23" ht="18.1" customHeight="true" spans="2:13">
      <c r="B23" s="57" t="s">
        <v>259</v>
      </c>
      <c r="C23" s="58" t="s">
        <v>260</v>
      </c>
      <c r="D23" s="56">
        <f t="shared" si="0"/>
        <v>1208.38</v>
      </c>
      <c r="E23" s="56">
        <v>1208.38</v>
      </c>
      <c r="F23" s="56"/>
      <c r="G23" s="56"/>
      <c r="H23" s="56"/>
      <c r="I23" s="56"/>
      <c r="J23" s="56"/>
      <c r="K23" s="56"/>
      <c r="L23" s="56"/>
      <c r="M23" s="56"/>
    </row>
    <row r="24" ht="19.8" customHeight="true" spans="2:13">
      <c r="B24" s="57" t="s">
        <v>261</v>
      </c>
      <c r="C24" s="58" t="s">
        <v>262</v>
      </c>
      <c r="D24" s="56">
        <f t="shared" si="0"/>
        <v>1208.38</v>
      </c>
      <c r="E24" s="56">
        <v>1208.38</v>
      </c>
      <c r="F24" s="56"/>
      <c r="G24" s="56"/>
      <c r="H24" s="56"/>
      <c r="I24" s="56"/>
      <c r="J24" s="56"/>
      <c r="K24" s="56"/>
      <c r="L24" s="56"/>
      <c r="M24" s="56"/>
    </row>
    <row r="25" ht="20.7" customHeight="true" spans="2:13">
      <c r="B25" s="54" t="s">
        <v>76</v>
      </c>
      <c r="C25" s="55" t="s">
        <v>22</v>
      </c>
      <c r="D25" s="56">
        <f t="shared" si="0"/>
        <v>25558.32</v>
      </c>
      <c r="E25" s="56">
        <v>25558.32</v>
      </c>
      <c r="F25" s="56"/>
      <c r="G25" s="56"/>
      <c r="H25" s="56"/>
      <c r="I25" s="56"/>
      <c r="J25" s="56"/>
      <c r="K25" s="56"/>
      <c r="L25" s="56"/>
      <c r="M25" s="56"/>
    </row>
    <row r="26" ht="18.1" customHeight="true" spans="2:13">
      <c r="B26" s="57" t="s">
        <v>263</v>
      </c>
      <c r="C26" s="58" t="s">
        <v>264</v>
      </c>
      <c r="D26" s="56">
        <f t="shared" si="0"/>
        <v>24219.19</v>
      </c>
      <c r="E26" s="56">
        <v>24219.19</v>
      </c>
      <c r="F26" s="56"/>
      <c r="G26" s="56"/>
      <c r="H26" s="56"/>
      <c r="I26" s="56"/>
      <c r="J26" s="56"/>
      <c r="K26" s="56"/>
      <c r="L26" s="56"/>
      <c r="M26" s="56"/>
    </row>
    <row r="27" ht="19.8" customHeight="true" spans="2:13">
      <c r="B27" s="57" t="s">
        <v>265</v>
      </c>
      <c r="C27" s="58" t="s">
        <v>266</v>
      </c>
      <c r="D27" s="56">
        <f t="shared" si="0"/>
        <v>22.5</v>
      </c>
      <c r="E27" s="56">
        <v>22.5</v>
      </c>
      <c r="F27" s="56"/>
      <c r="G27" s="56"/>
      <c r="H27" s="56"/>
      <c r="I27" s="56"/>
      <c r="J27" s="56"/>
      <c r="K27" s="56"/>
      <c r="L27" s="56"/>
      <c r="M27" s="56"/>
    </row>
    <row r="28" ht="19.8" customHeight="true" spans="2:13">
      <c r="B28" s="57" t="s">
        <v>267</v>
      </c>
      <c r="C28" s="58" t="s">
        <v>268</v>
      </c>
      <c r="D28" s="56">
        <f t="shared" si="0"/>
        <v>119.82</v>
      </c>
      <c r="E28" s="56">
        <v>119.82</v>
      </c>
      <c r="F28" s="56"/>
      <c r="G28" s="56"/>
      <c r="H28" s="56"/>
      <c r="I28" s="56"/>
      <c r="J28" s="56"/>
      <c r="K28" s="56"/>
      <c r="L28" s="56"/>
      <c r="M28" s="56"/>
    </row>
    <row r="29" ht="19.8" customHeight="true" spans="2:13">
      <c r="B29" s="57" t="s">
        <v>269</v>
      </c>
      <c r="C29" s="58" t="s">
        <v>270</v>
      </c>
      <c r="D29" s="56">
        <f t="shared" si="0"/>
        <v>14767.45</v>
      </c>
      <c r="E29" s="56">
        <v>14767.45</v>
      </c>
      <c r="F29" s="56"/>
      <c r="G29" s="56"/>
      <c r="H29" s="56"/>
      <c r="I29" s="56"/>
      <c r="J29" s="56"/>
      <c r="K29" s="56"/>
      <c r="L29" s="56"/>
      <c r="M29" s="56"/>
    </row>
    <row r="30" ht="19.8" customHeight="true" spans="2:13">
      <c r="B30" s="57" t="s">
        <v>271</v>
      </c>
      <c r="C30" s="58" t="s">
        <v>272</v>
      </c>
      <c r="D30" s="56">
        <f t="shared" si="0"/>
        <v>7383.72</v>
      </c>
      <c r="E30" s="56">
        <v>7383.72</v>
      </c>
      <c r="F30" s="56"/>
      <c r="G30" s="56"/>
      <c r="H30" s="56"/>
      <c r="I30" s="56"/>
      <c r="J30" s="56"/>
      <c r="K30" s="56"/>
      <c r="L30" s="56"/>
      <c r="M30" s="56"/>
    </row>
    <row r="31" ht="19.8" customHeight="true" spans="2:13">
      <c r="B31" s="57" t="s">
        <v>273</v>
      </c>
      <c r="C31" s="58" t="s">
        <v>274</v>
      </c>
      <c r="D31" s="56">
        <f t="shared" si="0"/>
        <v>1925.7</v>
      </c>
      <c r="E31" s="56">
        <v>1925.7</v>
      </c>
      <c r="F31" s="56"/>
      <c r="G31" s="56"/>
      <c r="H31" s="56"/>
      <c r="I31" s="56"/>
      <c r="J31" s="56"/>
      <c r="K31" s="56"/>
      <c r="L31" s="56"/>
      <c r="M31" s="56"/>
    </row>
    <row r="32" ht="18.1" customHeight="true" spans="2:13">
      <c r="B32" s="57" t="s">
        <v>275</v>
      </c>
      <c r="C32" s="58" t="s">
        <v>276</v>
      </c>
      <c r="D32" s="56">
        <f t="shared" si="0"/>
        <v>1339.13</v>
      </c>
      <c r="E32" s="56">
        <v>1339.13</v>
      </c>
      <c r="F32" s="56"/>
      <c r="G32" s="56"/>
      <c r="H32" s="56"/>
      <c r="I32" s="56"/>
      <c r="J32" s="56"/>
      <c r="K32" s="56"/>
      <c r="L32" s="56"/>
      <c r="M32" s="56"/>
    </row>
    <row r="33" ht="19.8" customHeight="true" spans="2:13">
      <c r="B33" s="57" t="s">
        <v>277</v>
      </c>
      <c r="C33" s="58" t="s">
        <v>278</v>
      </c>
      <c r="D33" s="56">
        <f t="shared" si="0"/>
        <v>1339.13</v>
      </c>
      <c r="E33" s="56">
        <v>1339.13</v>
      </c>
      <c r="F33" s="56"/>
      <c r="G33" s="56"/>
      <c r="H33" s="56"/>
      <c r="I33" s="56"/>
      <c r="J33" s="56"/>
      <c r="K33" s="56"/>
      <c r="L33" s="56"/>
      <c r="M33" s="56"/>
    </row>
    <row r="34" ht="20.7" customHeight="true" spans="2:13">
      <c r="B34" s="54" t="s">
        <v>93</v>
      </c>
      <c r="C34" s="55" t="s">
        <v>24</v>
      </c>
      <c r="D34" s="56">
        <f t="shared" si="0"/>
        <v>7218.51</v>
      </c>
      <c r="E34" s="56">
        <v>7218.51</v>
      </c>
      <c r="F34" s="56"/>
      <c r="G34" s="56"/>
      <c r="H34" s="56"/>
      <c r="I34" s="56"/>
      <c r="J34" s="56"/>
      <c r="K34" s="56"/>
      <c r="L34" s="56"/>
      <c r="M34" s="56"/>
    </row>
    <row r="35" ht="18.1" customHeight="true" spans="2:13">
      <c r="B35" s="57" t="s">
        <v>279</v>
      </c>
      <c r="C35" s="58" t="s">
        <v>280</v>
      </c>
      <c r="D35" s="56">
        <f t="shared" si="0"/>
        <v>7218.51</v>
      </c>
      <c r="E35" s="56">
        <v>7218.51</v>
      </c>
      <c r="F35" s="56"/>
      <c r="G35" s="56"/>
      <c r="H35" s="56"/>
      <c r="I35" s="56"/>
      <c r="J35" s="56"/>
      <c r="K35" s="56"/>
      <c r="L35" s="56"/>
      <c r="M35" s="56"/>
    </row>
    <row r="36" ht="19.8" customHeight="true" spans="2:13">
      <c r="B36" s="57" t="s">
        <v>281</v>
      </c>
      <c r="C36" s="58" t="s">
        <v>282</v>
      </c>
      <c r="D36" s="56">
        <f t="shared" si="0"/>
        <v>34.63</v>
      </c>
      <c r="E36" s="56">
        <v>34.63</v>
      </c>
      <c r="F36" s="56"/>
      <c r="G36" s="56"/>
      <c r="H36" s="56"/>
      <c r="I36" s="56"/>
      <c r="J36" s="56"/>
      <c r="K36" s="56"/>
      <c r="L36" s="56"/>
      <c r="M36" s="56"/>
    </row>
    <row r="37" ht="19.8" customHeight="true" spans="2:13">
      <c r="B37" s="57" t="s">
        <v>283</v>
      </c>
      <c r="C37" s="58" t="s">
        <v>284</v>
      </c>
      <c r="D37" s="56">
        <f t="shared" si="0"/>
        <v>7183.88</v>
      </c>
      <c r="E37" s="56">
        <v>7183.88</v>
      </c>
      <c r="F37" s="56"/>
      <c r="G37" s="56"/>
      <c r="H37" s="56"/>
      <c r="I37" s="56"/>
      <c r="J37" s="56"/>
      <c r="K37" s="56"/>
      <c r="L37" s="56"/>
      <c r="M37" s="56"/>
    </row>
    <row r="38" ht="20.7" customHeight="true" spans="2:13">
      <c r="B38" s="54" t="s">
        <v>100</v>
      </c>
      <c r="C38" s="55" t="s">
        <v>25</v>
      </c>
      <c r="D38" s="56">
        <f t="shared" si="0"/>
        <v>7705.57</v>
      </c>
      <c r="E38" s="56">
        <v>7705.57</v>
      </c>
      <c r="F38" s="56"/>
      <c r="G38" s="56"/>
      <c r="H38" s="56"/>
      <c r="I38" s="56"/>
      <c r="J38" s="56"/>
      <c r="K38" s="56"/>
      <c r="L38" s="56"/>
      <c r="M38" s="56"/>
    </row>
    <row r="39" ht="18.1" customHeight="true" spans="2:13">
      <c r="B39" s="57" t="s">
        <v>285</v>
      </c>
      <c r="C39" s="58" t="s">
        <v>286</v>
      </c>
      <c r="D39" s="56">
        <f t="shared" si="0"/>
        <v>7705.57</v>
      </c>
      <c r="E39" s="56">
        <v>7705.57</v>
      </c>
      <c r="F39" s="56"/>
      <c r="G39" s="56"/>
      <c r="H39" s="56"/>
      <c r="I39" s="56"/>
      <c r="J39" s="56"/>
      <c r="K39" s="56"/>
      <c r="L39" s="56"/>
      <c r="M39" s="56"/>
    </row>
    <row r="40" ht="19.8" customHeight="true" spans="2:13">
      <c r="B40" s="57" t="s">
        <v>287</v>
      </c>
      <c r="C40" s="58" t="s">
        <v>288</v>
      </c>
      <c r="D40" s="56">
        <f t="shared" si="0"/>
        <v>7705.57</v>
      </c>
      <c r="E40" s="56">
        <v>7705.57</v>
      </c>
      <c r="F40" s="56"/>
      <c r="G40" s="56"/>
      <c r="H40" s="56"/>
      <c r="I40" s="56"/>
      <c r="J40" s="56"/>
      <c r="K40" s="56"/>
      <c r="L40" s="56"/>
      <c r="M40" s="56"/>
    </row>
  </sheetData>
  <mergeCells count="14">
    <mergeCell ref="B5:G5"/>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00000715256" right="0.118000000715256" top="0.39300000667572" bottom="0.0780000016093254" header="0" footer="0"/>
  <pageSetup paperSize="9" orientation="landscape"/>
  <headerFooter/>
  <ignoredErrors>
    <ignoredError sqref="D14" formula="true"/>
    <ignoredError sqref="E14" formulaRange="true"/>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L25" sqref="L25"/>
    </sheetView>
  </sheetViews>
  <sheetFormatPr defaultColWidth="10" defaultRowHeight="13.5" outlineLevelCol="6"/>
  <cols>
    <col min="1" max="1" width="0.541666666666667" style="36" customWidth="true"/>
    <col min="2" max="2" width="16.5" style="36" customWidth="true"/>
    <col min="3" max="3" width="28.625" style="36" customWidth="true"/>
    <col min="4" max="4" width="17.9083333333333" style="36" customWidth="true"/>
    <col min="5" max="5" width="17.3666666666667" style="36" customWidth="true"/>
    <col min="6" max="6" width="15.75" style="36" customWidth="true"/>
    <col min="7" max="16384" width="10" style="36"/>
  </cols>
  <sheetData>
    <row r="1" ht="16.35" customHeight="true" spans="1:2">
      <c r="A1" s="37"/>
      <c r="B1" s="38" t="s">
        <v>289</v>
      </c>
    </row>
    <row r="2" ht="16.35" customHeight="true" spans="2:6">
      <c r="B2" s="39" t="s">
        <v>290</v>
      </c>
      <c r="C2" s="39"/>
      <c r="D2" s="39"/>
      <c r="E2" s="39"/>
      <c r="F2" s="39"/>
    </row>
    <row r="3" ht="12" customHeight="true" spans="2:6">
      <c r="B3" s="39"/>
      <c r="C3" s="39"/>
      <c r="D3" s="39"/>
      <c r="E3" s="39"/>
      <c r="F3" s="39"/>
    </row>
    <row r="4" ht="11" customHeight="true" spans="2:6">
      <c r="B4" s="40"/>
      <c r="C4" s="40"/>
      <c r="D4" s="40"/>
      <c r="E4" s="40"/>
      <c r="F4" s="40"/>
    </row>
    <row r="5" ht="22.8" customHeight="true" spans="2:6">
      <c r="B5" s="41" t="s">
        <v>7</v>
      </c>
      <c r="C5" s="41"/>
      <c r="D5" s="41"/>
      <c r="E5" s="40"/>
      <c r="F5" s="50" t="s">
        <v>8</v>
      </c>
    </row>
    <row r="6" ht="27" customHeight="true" spans="2:6">
      <c r="B6" s="42" t="s">
        <v>110</v>
      </c>
      <c r="C6" s="42" t="s">
        <v>39</v>
      </c>
      <c r="D6" s="42" t="s">
        <v>40</v>
      </c>
      <c r="E6" s="42" t="s">
        <v>291</v>
      </c>
      <c r="F6" s="42" t="s">
        <v>292</v>
      </c>
    </row>
    <row r="7" ht="23.25" customHeight="true" spans="2:6">
      <c r="B7" s="43" t="s">
        <v>13</v>
      </c>
      <c r="C7" s="43"/>
      <c r="D7" s="44">
        <f>D8+D24+D33+D37</f>
        <v>269976.83</v>
      </c>
      <c r="E7" s="44">
        <v>212179.5</v>
      </c>
      <c r="F7" s="44">
        <f>F8+F24+F33+F37</f>
        <v>57797.33</v>
      </c>
    </row>
    <row r="8" ht="21.55" customHeight="true" spans="2:6">
      <c r="B8" s="45" t="s">
        <v>43</v>
      </c>
      <c r="C8" s="46" t="s">
        <v>20</v>
      </c>
      <c r="D8" s="47">
        <f>D9+D13+D18+D20+D22</f>
        <v>229494.43</v>
      </c>
      <c r="E8" s="47">
        <v>171697.1</v>
      </c>
      <c r="F8" s="47">
        <f>F9+F13+F18+F20+F22</f>
        <v>57797.33</v>
      </c>
    </row>
    <row r="9" ht="20.7" customHeight="true" spans="2:6">
      <c r="B9" s="48" t="s">
        <v>293</v>
      </c>
      <c r="C9" s="49" t="s">
        <v>294</v>
      </c>
      <c r="D9" s="47">
        <f>SUM(D10:D12)</f>
        <v>857.21</v>
      </c>
      <c r="E9" s="47">
        <v>454.45</v>
      </c>
      <c r="F9" s="47">
        <f>SUM(F10:F12)</f>
        <v>402.76</v>
      </c>
    </row>
    <row r="10" ht="20.7" customHeight="true" spans="2:6">
      <c r="B10" s="48" t="s">
        <v>295</v>
      </c>
      <c r="C10" s="49" t="s">
        <v>296</v>
      </c>
      <c r="D10" s="47">
        <v>454.45</v>
      </c>
      <c r="E10" s="47">
        <v>454.45</v>
      </c>
      <c r="F10" s="47"/>
    </row>
    <row r="11" ht="20.7" customHeight="true" spans="2:6">
      <c r="B11" s="48" t="s">
        <v>297</v>
      </c>
      <c r="C11" s="49" t="s">
        <v>298</v>
      </c>
      <c r="D11" s="47">
        <v>20</v>
      </c>
      <c r="E11" s="47"/>
      <c r="F11" s="47">
        <v>20</v>
      </c>
    </row>
    <row r="12" ht="20.7" customHeight="true" spans="2:6">
      <c r="B12" s="48" t="s">
        <v>299</v>
      </c>
      <c r="C12" s="49" t="s">
        <v>300</v>
      </c>
      <c r="D12" s="47">
        <f>SUM(E12:F12)</f>
        <v>382.76</v>
      </c>
      <c r="E12" s="47"/>
      <c r="F12" s="47">
        <v>382.76</v>
      </c>
    </row>
    <row r="13" ht="20.7" customHeight="true" spans="2:6">
      <c r="B13" s="48" t="s">
        <v>301</v>
      </c>
      <c r="C13" s="49" t="s">
        <v>302</v>
      </c>
      <c r="D13" s="47">
        <f>SUM(D14:D17)</f>
        <v>206777.84</v>
      </c>
      <c r="E13" s="47">
        <f>SUM(E14:E17)</f>
        <v>158229.29</v>
      </c>
      <c r="F13" s="47">
        <f>SUM(F14:F17)</f>
        <v>48548.55</v>
      </c>
    </row>
    <row r="14" ht="20.7" customHeight="true" spans="2:6">
      <c r="B14" s="48" t="s">
        <v>303</v>
      </c>
      <c r="C14" s="49" t="s">
        <v>304</v>
      </c>
      <c r="D14" s="47">
        <f>E14+F14</f>
        <v>18604.65</v>
      </c>
      <c r="E14" s="47">
        <v>14914.81</v>
      </c>
      <c r="F14" s="47">
        <v>3689.84</v>
      </c>
    </row>
    <row r="15" ht="20.7" customHeight="true" spans="2:6">
      <c r="B15" s="48" t="s">
        <v>305</v>
      </c>
      <c r="C15" s="49" t="s">
        <v>306</v>
      </c>
      <c r="D15" s="47">
        <f>E15+F15</f>
        <v>93166.24</v>
      </c>
      <c r="E15" s="47">
        <v>62300.11</v>
      </c>
      <c r="F15" s="47">
        <v>30866.13</v>
      </c>
    </row>
    <row r="16" ht="20.7" customHeight="true" spans="2:6">
      <c r="B16" s="48" t="s">
        <v>307</v>
      </c>
      <c r="C16" s="49" t="s">
        <v>308</v>
      </c>
      <c r="D16" s="47">
        <f>E16+F16</f>
        <v>24076.61</v>
      </c>
      <c r="E16" s="47">
        <v>18273.59</v>
      </c>
      <c r="F16" s="47">
        <v>5803.02</v>
      </c>
    </row>
    <row r="17" ht="20.7" customHeight="true" spans="2:7">
      <c r="B17" s="48" t="s">
        <v>309</v>
      </c>
      <c r="C17" s="49" t="s">
        <v>310</v>
      </c>
      <c r="D17" s="47">
        <f>E17+F17</f>
        <v>70930.34</v>
      </c>
      <c r="E17" s="47">
        <v>62740.78</v>
      </c>
      <c r="F17" s="47">
        <v>8189.56</v>
      </c>
      <c r="G17" s="36" t="s">
        <v>311</v>
      </c>
    </row>
    <row r="18" ht="20.7" customHeight="true" spans="2:6">
      <c r="B18" s="48" t="s">
        <v>312</v>
      </c>
      <c r="C18" s="49" t="s">
        <v>313</v>
      </c>
      <c r="D18" s="47">
        <v>19011.16</v>
      </c>
      <c r="E18" s="47">
        <v>10165.14</v>
      </c>
      <c r="F18" s="47">
        <v>8846.02</v>
      </c>
    </row>
    <row r="19" ht="20.7" customHeight="true" spans="2:6">
      <c r="B19" s="48" t="s">
        <v>314</v>
      </c>
      <c r="C19" s="49" t="s">
        <v>315</v>
      </c>
      <c r="D19" s="47">
        <v>19011.16</v>
      </c>
      <c r="E19" s="47">
        <v>10165.14</v>
      </c>
      <c r="F19" s="47">
        <v>8846.02</v>
      </c>
    </row>
    <row r="20" ht="20.7" customHeight="true" spans="2:6">
      <c r="B20" s="48" t="s">
        <v>316</v>
      </c>
      <c r="C20" s="49" t="s">
        <v>317</v>
      </c>
      <c r="D20" s="47">
        <v>1639.84</v>
      </c>
      <c r="E20" s="47">
        <v>1639.84</v>
      </c>
      <c r="F20" s="47"/>
    </row>
    <row r="21" ht="20.7" customHeight="true" spans="2:6">
      <c r="B21" s="48" t="s">
        <v>318</v>
      </c>
      <c r="C21" s="49" t="s">
        <v>319</v>
      </c>
      <c r="D21" s="47">
        <v>1639.84</v>
      </c>
      <c r="E21" s="47">
        <v>1639.84</v>
      </c>
      <c r="F21" s="47"/>
    </row>
    <row r="22" ht="20.7" customHeight="true" spans="2:6">
      <c r="B22" s="48" t="s">
        <v>320</v>
      </c>
      <c r="C22" s="49" t="s">
        <v>321</v>
      </c>
      <c r="D22" s="47">
        <v>1208.38</v>
      </c>
      <c r="E22" s="47">
        <v>1208.38</v>
      </c>
      <c r="F22" s="47"/>
    </row>
    <row r="23" ht="20.7" customHeight="true" spans="2:6">
      <c r="B23" s="48" t="s">
        <v>322</v>
      </c>
      <c r="C23" s="49" t="s">
        <v>323</v>
      </c>
      <c r="D23" s="47">
        <v>1208.38</v>
      </c>
      <c r="E23" s="47">
        <v>1208.38</v>
      </c>
      <c r="F23" s="47"/>
    </row>
    <row r="24" ht="21.55" customHeight="true" spans="2:6">
      <c r="B24" s="45" t="s">
        <v>76</v>
      </c>
      <c r="C24" s="46" t="s">
        <v>22</v>
      </c>
      <c r="D24" s="47">
        <v>25558.32</v>
      </c>
      <c r="E24" s="47">
        <v>25558.32</v>
      </c>
      <c r="F24" s="47"/>
    </row>
    <row r="25" ht="20.7" customHeight="true" spans="2:6">
      <c r="B25" s="48" t="s">
        <v>324</v>
      </c>
      <c r="C25" s="49" t="s">
        <v>325</v>
      </c>
      <c r="D25" s="47">
        <f>SUM(D26:D30)</f>
        <v>24219.19</v>
      </c>
      <c r="E25" s="47">
        <f>SUM(E26:E30)</f>
        <v>24219.19</v>
      </c>
      <c r="F25" s="47"/>
    </row>
    <row r="26" ht="20.7" customHeight="true" spans="2:6">
      <c r="B26" s="48" t="s">
        <v>326</v>
      </c>
      <c r="C26" s="49" t="s">
        <v>327</v>
      </c>
      <c r="D26" s="47">
        <f>SUM(E26:F26)</f>
        <v>22.5</v>
      </c>
      <c r="E26" s="47">
        <v>22.5</v>
      </c>
      <c r="F26" s="47"/>
    </row>
    <row r="27" ht="20.7" customHeight="true" spans="2:6">
      <c r="B27" s="48" t="s">
        <v>328</v>
      </c>
      <c r="C27" s="49" t="s">
        <v>329</v>
      </c>
      <c r="D27" s="47">
        <f>SUM(E27:F27)</f>
        <v>119.82</v>
      </c>
      <c r="E27" s="47">
        <v>119.82</v>
      </c>
      <c r="F27" s="47"/>
    </row>
    <row r="28" ht="20.7" customHeight="true" spans="2:6">
      <c r="B28" s="48" t="s">
        <v>330</v>
      </c>
      <c r="C28" s="49" t="s">
        <v>331</v>
      </c>
      <c r="D28" s="47">
        <f>SUM(E28:F28)</f>
        <v>14767.45</v>
      </c>
      <c r="E28" s="47">
        <v>14767.45</v>
      </c>
      <c r="F28" s="47"/>
    </row>
    <row r="29" ht="20.7" customHeight="true" spans="2:6">
      <c r="B29" s="48" t="s">
        <v>332</v>
      </c>
      <c r="C29" s="49" t="s">
        <v>333</v>
      </c>
      <c r="D29" s="47">
        <f>SUM(E29:F29)</f>
        <v>7383.72</v>
      </c>
      <c r="E29" s="47">
        <v>7383.72</v>
      </c>
      <c r="F29" s="47"/>
    </row>
    <row r="30" ht="20.7" customHeight="true" spans="2:6">
      <c r="B30" s="48" t="s">
        <v>334</v>
      </c>
      <c r="C30" s="49" t="s">
        <v>335</v>
      </c>
      <c r="D30" s="47">
        <f>SUM(E30:F30)</f>
        <v>1925.7</v>
      </c>
      <c r="E30" s="47">
        <v>1925.7</v>
      </c>
      <c r="F30" s="47"/>
    </row>
    <row r="31" ht="20.7" customHeight="true" spans="2:6">
      <c r="B31" s="48" t="s">
        <v>336</v>
      </c>
      <c r="C31" s="49" t="s">
        <v>337</v>
      </c>
      <c r="D31" s="47">
        <v>1339.13</v>
      </c>
      <c r="E31" s="47">
        <v>1339.13</v>
      </c>
      <c r="F31" s="47"/>
    </row>
    <row r="32" ht="20.7" customHeight="true" spans="2:6">
      <c r="B32" s="48" t="s">
        <v>338</v>
      </c>
      <c r="C32" s="49" t="s">
        <v>339</v>
      </c>
      <c r="D32" s="47">
        <v>1339.13</v>
      </c>
      <c r="E32" s="47">
        <v>1339.13</v>
      </c>
      <c r="F32" s="47"/>
    </row>
    <row r="33" ht="21.55" customHeight="true" spans="2:6">
      <c r="B33" s="45" t="s">
        <v>93</v>
      </c>
      <c r="C33" s="46" t="s">
        <v>24</v>
      </c>
      <c r="D33" s="47">
        <v>7218.51</v>
      </c>
      <c r="E33" s="47">
        <v>7218.51</v>
      </c>
      <c r="F33" s="47"/>
    </row>
    <row r="34" ht="20.7" customHeight="true" spans="2:6">
      <c r="B34" s="48" t="s">
        <v>340</v>
      </c>
      <c r="C34" s="49" t="s">
        <v>341</v>
      </c>
      <c r="D34" s="47">
        <v>7218.51</v>
      </c>
      <c r="E34" s="47">
        <v>7218.51</v>
      </c>
      <c r="F34" s="47"/>
    </row>
    <row r="35" ht="20.7" customHeight="true" spans="2:6">
      <c r="B35" s="48" t="s">
        <v>342</v>
      </c>
      <c r="C35" s="49" t="s">
        <v>343</v>
      </c>
      <c r="D35" s="47">
        <f>SUM(E35:F35)</f>
        <v>34.63</v>
      </c>
      <c r="E35" s="47">
        <v>34.63</v>
      </c>
      <c r="F35" s="47"/>
    </row>
    <row r="36" ht="20.7" customHeight="true" spans="2:6">
      <c r="B36" s="48" t="s">
        <v>344</v>
      </c>
      <c r="C36" s="49" t="s">
        <v>345</v>
      </c>
      <c r="D36" s="47">
        <f>SUM(E36:F36)</f>
        <v>7183.88</v>
      </c>
      <c r="E36" s="47">
        <v>7183.88</v>
      </c>
      <c r="F36" s="47"/>
    </row>
    <row r="37" ht="21.55" customHeight="true" spans="2:6">
      <c r="B37" s="45" t="s">
        <v>100</v>
      </c>
      <c r="C37" s="46" t="s">
        <v>25</v>
      </c>
      <c r="D37" s="47">
        <v>7705.57</v>
      </c>
      <c r="E37" s="47">
        <v>7705.57</v>
      </c>
      <c r="F37" s="47"/>
    </row>
    <row r="38" ht="20.7" customHeight="true" spans="2:6">
      <c r="B38" s="48" t="s">
        <v>346</v>
      </c>
      <c r="C38" s="49" t="s">
        <v>347</v>
      </c>
      <c r="D38" s="47">
        <v>7705.57</v>
      </c>
      <c r="E38" s="47">
        <v>7705.57</v>
      </c>
      <c r="F38" s="47"/>
    </row>
    <row r="39" ht="20.7" customHeight="true" spans="2:6">
      <c r="B39" s="48" t="s">
        <v>348</v>
      </c>
      <c r="C39" s="49" t="s">
        <v>349</v>
      </c>
      <c r="D39" s="47">
        <v>7705.57</v>
      </c>
      <c r="E39" s="47">
        <v>7705.57</v>
      </c>
      <c r="F39" s="47"/>
    </row>
  </sheetData>
  <mergeCells count="3">
    <mergeCell ref="B5:D5"/>
    <mergeCell ref="B7:C7"/>
    <mergeCell ref="B2:F3"/>
  </mergeCells>
  <printOptions horizontalCentered="true"/>
  <pageMargins left="0.0780000016093254" right="0.0780000016093254" top="0.39300000667572" bottom="0.0780000016093254" header="0" footer="0"/>
  <pageSetup paperSize="9" orientation="portrait"/>
  <headerFooter/>
  <ignoredErrors>
    <ignoredError sqref="F9 E13:F13 E25" formulaRange="true"/>
  </ignoredError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封面</vt:lpstr>
      <vt:lpstr>表一</vt:lpstr>
      <vt:lpstr>表二</vt:lpstr>
      <vt:lpstr>表三</vt:lpstr>
      <vt:lpstr>表四</vt:lpstr>
      <vt:lpstr>表五</vt:lpstr>
      <vt:lpstr>表六</vt:lpstr>
      <vt:lpstr>表七</vt:lpstr>
      <vt:lpstr>表八</vt:lpstr>
      <vt:lpstr>表九</vt:lpstr>
      <vt:lpstr>表十</vt:lpstr>
      <vt:lpstr>表十一保民生生均公用经费</vt:lpstr>
      <vt:lpstr>表十一学前教育幼儿资助</vt:lpstr>
      <vt:lpstr>表十一家庭经济困难学生生活补助</vt:lpstr>
      <vt:lpstr>表十一普通高中学生资助</vt:lpstr>
      <vt:lpstr>表十一中职教育学生资助</vt:lpstr>
      <vt:lpstr>表十一农村义务教育学生营养改善计划</vt:lpstr>
      <vt:lpstr>表十一校园安保人员</vt:lpstr>
      <vt:lpstr>表十一遗属生活困难补助</vt:lpstr>
      <vt:lpstr>表十一原民办教师养老和医疗补助</vt:lpstr>
      <vt:lpstr>表十一行政办公租房</vt:lpstr>
      <vt:lpstr>表十一信息技术专项</vt:lpstr>
      <vt:lpstr>表十一学生空调专项</vt:lpstr>
      <vt:lpstr>表十一国家教育考试办考教务区级配套</vt:lpstr>
      <vt:lpstr>表十一中央市级161</vt:lpstr>
      <vt:lpstr>表十一中央市级162</vt:lpstr>
      <vt:lpstr>表十一中央市级163</vt:lpstr>
      <vt:lpstr>表十一中央市级166</vt:lpstr>
      <vt:lpstr>表十一中央市级167</vt:lpstr>
      <vt:lpstr>表十一中央市级170-1</vt:lpstr>
      <vt:lpstr>表十一中央市级170-2</vt:lpstr>
      <vt:lpstr>表十一中央市级170-3</vt:lpstr>
      <vt:lpstr>表十一中央市级171</vt:lpstr>
      <vt:lpstr>表十一中央市级173</vt:lpstr>
      <vt:lpstr>表十一中央市级174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2025-01-10T16:36:00Z</dcterms:created>
  <dcterms:modified xsi:type="dcterms:W3CDTF">2025-02-26T09:23:12Z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2B67D26FBB42401D98ECE2C793E296E5_12</vt:lpwstr>
  </property>
  <property fmtid="{D5CDD505-2E9C-101B-9397-08002B2CF9AE}" pid="3" name="KSOProductBuildVer">
    <vt:lpwstr>2052-11.8.2.9958</vt:lpwstr>
  </property>
</Properties>
</file>