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tabRatio="929" firstSheet="5" activeTab="10"/>
  </bookViews>
  <sheets>
    <sheet name="目录" sheetId="1" r:id="rId1"/>
    <sheet name="1.财政收支总表" sheetId="2" r:id="rId2"/>
    <sheet name="2.一般公共收支决算表" sheetId="3" r:id="rId3"/>
    <sheet name="3.一般公共支出功能分类表" sheetId="4" r:id="rId4"/>
    <sheet name="4.一般公共(基本)支出经济分类表" sheetId="5" r:id="rId5"/>
    <sheet name="5.政府性基金收支表" sheetId="6" r:id="rId6"/>
    <sheet name="6.政府性基金支出功能分类表" sheetId="7" r:id="rId7"/>
    <sheet name="7.国有资本经营收支表" sheetId="8" r:id="rId8"/>
    <sheet name="8.社会保险基金收支表" sheetId="9" r:id="rId9"/>
    <sheet name="9.“三公”经费决算表" sheetId="10" r:id="rId10"/>
    <sheet name="10.财政收支总表 (区本级)" sheetId="11" r:id="rId11"/>
    <sheet name="11.一般公共收支表 (区级）" sheetId="12" r:id="rId12"/>
    <sheet name="12.一般公共支出表 (区级）" sheetId="13" r:id="rId13"/>
    <sheet name="13.一般公共转移性收支表（区级）" sheetId="14" r:id="rId14"/>
    <sheet name="14.一般公共转移支付表（区级分地区）" sheetId="15" r:id="rId15"/>
    <sheet name="15.一般公共转移支付表（区级分项目）" sheetId="16" r:id="rId16"/>
    <sheet name="16.政府性基金支出功能分类表 (区级)" sheetId="28" r:id="rId17"/>
    <sheet name="17.政府性基金转移性收支表（区级）" sheetId="18" r:id="rId18"/>
    <sheet name="18.国有资本经营收支表 (区本级)" sheetId="19" r:id="rId19"/>
    <sheet name="19.地方政府债务余额情况表" sheetId="20" r:id="rId20"/>
    <sheet name="20.地方政府专项债务分项目余额情况表" sheetId="21" r:id="rId21"/>
    <sheet name="21.地方政府债务限额及余额决算表" sheetId="22" r:id="rId22"/>
    <sheet name="22.政府债券使用情况表" sheetId="23" r:id="rId23"/>
    <sheet name="23.专项债项目实施进度表 " sheetId="24" r:id="rId24"/>
    <sheet name="24.地方政府债务相关情况表" sheetId="25" r:id="rId25"/>
    <sheet name="25.政府债务指标表" sheetId="26" r:id="rId26"/>
    <sheet name="Sheet1" sheetId="27" r:id="rId27"/>
  </sheets>
  <externalReferences>
    <externalReference r:id="rId28"/>
    <externalReference r:id="rId29"/>
    <externalReference r:id="rId30"/>
    <externalReference r:id="rId31"/>
    <externalReference r:id="rId32"/>
  </externalReferences>
  <definedNames>
    <definedName name="_xlnm._FilterDatabase" localSheetId="12" hidden="1">'12.一般公共支出表 (区级）'!$A$3:$C$492</definedName>
    <definedName name="_xlnm._FilterDatabase" localSheetId="16" hidden="1">'16.政府性基金支出功能分类表 (区级)'!$A$2:$C$44</definedName>
    <definedName name="_xlnm._FilterDatabase" localSheetId="17" hidden="1">'17.政府性基金转移性收支表（区级）'!#REF!</definedName>
    <definedName name="_xlnm._FilterDatabase" localSheetId="22" hidden="1">'22.政府债券使用情况表'!$A$3:$G$15</definedName>
    <definedName name="_xlnm._FilterDatabase" localSheetId="23" hidden="1">'23.专项债项目实施进度表 '!#REF!</definedName>
    <definedName name="_xlnm._FilterDatabase" localSheetId="3" hidden="1">'3.一般公共支出功能分类表'!#REF!</definedName>
    <definedName name="_xlnm._FilterDatabase" localSheetId="6" hidden="1">'6.政府性基金支出功能分类表'!$A$2:$C$44</definedName>
    <definedName name="fa" localSheetId="23">#REF!</definedName>
    <definedName name="fw_0" localSheetId="1">[1]审表二!$L$73:$L$154</definedName>
    <definedName name="fw_0" localSheetId="10">[1]审表二!$L$73:$L$154</definedName>
    <definedName name="fw_0" localSheetId="21">[2]审表二!$L$73:$L$154</definedName>
    <definedName name="fw_0" localSheetId="22">[2]审表二!$L$73:$L$154</definedName>
    <definedName name="fw_0" localSheetId="23">[2]审表二!$L$73:$L$154</definedName>
    <definedName name="fw_0" localSheetId="24">[2]审表二!$L$73:$L$154</definedName>
    <definedName name="fw_0" localSheetId="25">[2]审表二!$L$73:$L$154</definedName>
    <definedName name="fw_0">[1]审表二!$L$73:$L$154</definedName>
    <definedName name="fw_04" localSheetId="1">[3]表四!$H$6:$I$57</definedName>
    <definedName name="fw_04" localSheetId="10">[3]表四!$H$6:$I$57</definedName>
    <definedName name="fw_04" localSheetId="11">[3]表四!$H$6:$I$57</definedName>
    <definedName name="fw_04" localSheetId="12">[3]表四!$H$6:$I$57</definedName>
    <definedName name="fw_04" localSheetId="13">[3]表四!$H$6:$I$57</definedName>
    <definedName name="fw_04" localSheetId="18">[3]表四!$H$6:$I$57</definedName>
    <definedName name="fw_04" localSheetId="19">[3]表四!$H$6:$I$57</definedName>
    <definedName name="fw_04" localSheetId="2">[3]表四!$H$6:$I$57</definedName>
    <definedName name="fw_04" localSheetId="20">[3]表四!$H$6:$I$57</definedName>
    <definedName name="fw_04" localSheetId="21">[4]表四!$H$6:$I$57</definedName>
    <definedName name="fw_04" localSheetId="22">[4]表四!$H$6:$I$57</definedName>
    <definedName name="fw_04" localSheetId="23">[4]表四!$H$6:$I$57</definedName>
    <definedName name="fw_04" localSheetId="24">[4]表四!$H$6:$I$57</definedName>
    <definedName name="fw_04" localSheetId="25">[4]表四!$H$6:$I$57</definedName>
    <definedName name="fw_04" localSheetId="5">[3]表四!$H$6:$I$57</definedName>
    <definedName name="fw_04" localSheetId="7">[3]表四!$H$6:$I$57</definedName>
    <definedName name="fw_04" localSheetId="8">[3]表四!$H$6:$I$57</definedName>
    <definedName name="fw_04">[5]表四!$H$6:$I$57</definedName>
    <definedName name="fw_05" localSheetId="1">[3]表五!$G$6:$H$239</definedName>
    <definedName name="fw_05" localSheetId="10">[3]表五!$G$6:$H$239</definedName>
    <definedName name="fw_05" localSheetId="11">[3]表五!$G$6:$H$239</definedName>
    <definedName name="fw_05" localSheetId="12">[3]表五!$G$6:$H$239</definedName>
    <definedName name="fw_05" localSheetId="13">[3]表五!$G$6:$H$239</definedName>
    <definedName name="fw_05" localSheetId="18">[3]表五!$G$6:$H$239</definedName>
    <definedName name="fw_05" localSheetId="19">[3]表五!$G$6:$H$239</definedName>
    <definedName name="fw_05" localSheetId="2">[3]表五!$G$6:$H$239</definedName>
    <definedName name="fw_05" localSheetId="20">[3]表五!$G$6:$H$239</definedName>
    <definedName name="fw_05" localSheetId="21">[4]表五!$G$6:$H$239</definedName>
    <definedName name="fw_05" localSheetId="22">[4]表五!$G$6:$H$239</definedName>
    <definedName name="fw_05" localSheetId="23">[4]表五!$G$6:$H$239</definedName>
    <definedName name="fw_05" localSheetId="24">[4]表五!$G$6:$H$239</definedName>
    <definedName name="fw_05" localSheetId="25">[4]表五!$G$6:$H$239</definedName>
    <definedName name="fw_05" localSheetId="5">[3]表五!$G$6:$H$239</definedName>
    <definedName name="fw_05" localSheetId="7">[3]表五!$G$6:$H$239</definedName>
    <definedName name="fw_05" localSheetId="8">[3]表五!$G$6:$H$239</definedName>
    <definedName name="fw_05">[5]表五!$G$6:$H$239</definedName>
    <definedName name="fw_06" localSheetId="1">[3]表六!$D$6:$E$54</definedName>
    <definedName name="fw_06" localSheetId="10">[3]表六!$D$6:$E$54</definedName>
    <definedName name="fw_06" localSheetId="11">[3]表六!$D$6:$E$54</definedName>
    <definedName name="fw_06" localSheetId="12">[3]表六!$D$6:$E$54</definedName>
    <definedName name="fw_06" localSheetId="13">[3]表六!$D$6:$E$54</definedName>
    <definedName name="fw_06" localSheetId="18">[3]表六!$D$6:$E$54</definedName>
    <definedName name="fw_06" localSheetId="19">[3]表六!$D$6:$E$54</definedName>
    <definedName name="fw_06" localSheetId="2">[3]表六!$D$6:$E$54</definedName>
    <definedName name="fw_06" localSheetId="20">[3]表六!$D$6:$E$54</definedName>
    <definedName name="fw_06" localSheetId="21">[4]表六!$D$6:$E$54</definedName>
    <definedName name="fw_06" localSheetId="22">[4]表六!$D$6:$E$54</definedName>
    <definedName name="fw_06" localSheetId="23">[4]表六!$D$6:$E$54</definedName>
    <definedName name="fw_06" localSheetId="24">[4]表六!$D$6:$E$54</definedName>
    <definedName name="fw_06" localSheetId="25">[4]表六!$D$6:$E$54</definedName>
    <definedName name="fw_06" localSheetId="5">[3]表六!$D$6:$E$54</definedName>
    <definedName name="fw_06" localSheetId="7">[3]表六!$D$6:$E$54</definedName>
    <definedName name="fw_06" localSheetId="8">[3]表六!$D$6:$E$54</definedName>
    <definedName name="fw_06">[5]表六!$D$6:$E$54</definedName>
    <definedName name="fw_97" localSheetId="1">[3]表一!$H$6:$I$1524</definedName>
    <definedName name="fw_97" localSheetId="10">[3]表一!$H$6:$I$1524</definedName>
    <definedName name="fw_97" localSheetId="11">[3]表一!$H$6:$I$1524</definedName>
    <definedName name="fw_97" localSheetId="12">[3]表一!$H$6:$I$1524</definedName>
    <definedName name="fw_97" localSheetId="13">[3]表一!$H$6:$I$1524</definedName>
    <definedName name="fw_97" localSheetId="18">[3]表一!$H$6:$I$1524</definedName>
    <definedName name="fw_97" localSheetId="19">[3]表一!$H$6:$I$1524</definedName>
    <definedName name="fw_97" localSheetId="2">[3]表一!$H$6:$I$1524</definedName>
    <definedName name="fw_97" localSheetId="20">[3]表一!$H$6:$I$1524</definedName>
    <definedName name="fw_97" localSheetId="21">[4]表一!$H$6:$I$1524</definedName>
    <definedName name="fw_97" localSheetId="22">[4]表一!$H$6:$I$1524</definedName>
    <definedName name="fw_97" localSheetId="23">[4]表一!$H$6:$I$1524</definedName>
    <definedName name="fw_97" localSheetId="24">[4]表一!$H$6:$I$1524</definedName>
    <definedName name="fw_97" localSheetId="25">[4]表一!$H$6:$I$1524</definedName>
    <definedName name="fw_97" localSheetId="5">[3]表一!$H$6:$I$1524</definedName>
    <definedName name="fw_97" localSheetId="7">[3]表一!$H$6:$I$1524</definedName>
    <definedName name="fw_97" localSheetId="8">[3]表一!$H$6:$I$1524</definedName>
    <definedName name="fw_97">[5]表一!$H$6:$I$1524</definedName>
    <definedName name="fw_98" localSheetId="1">[3]表二!$D$6:$E$224</definedName>
    <definedName name="fw_98" localSheetId="10">[3]表二!$D$6:$E$224</definedName>
    <definedName name="fw_98" localSheetId="11">[3]表二!$D$6:$E$224</definedName>
    <definedName name="fw_98" localSheetId="12">[3]表二!$D$6:$E$224</definedName>
    <definedName name="fw_98" localSheetId="13">[3]表二!$D$6:$E$224</definedName>
    <definedName name="fw_98" localSheetId="18">[3]表二!$D$6:$E$224</definedName>
    <definedName name="fw_98" localSheetId="19">[3]表二!$D$6:$E$224</definedName>
    <definedName name="fw_98" localSheetId="2">[3]表二!$D$6:$E$224</definedName>
    <definedName name="fw_98" localSheetId="20">[3]表二!$D$6:$E$224</definedName>
    <definedName name="fw_98" localSheetId="21">[4]表二!$D$6:$E$224</definedName>
    <definedName name="fw_98" localSheetId="22">[4]表二!$D$6:$E$224</definedName>
    <definedName name="fw_98" localSheetId="23">[4]表二!$D$6:$E$224</definedName>
    <definedName name="fw_98" localSheetId="24">[4]表二!$D$6:$E$224</definedName>
    <definedName name="fw_98" localSheetId="25">[4]表二!$D$6:$E$224</definedName>
    <definedName name="fw_98" localSheetId="5">[3]表二!$D$6:$E$224</definedName>
    <definedName name="fw_98" localSheetId="7">[3]表二!$D$6:$E$224</definedName>
    <definedName name="fw_98" localSheetId="8">[3]表二!$D$6:$E$224</definedName>
    <definedName name="fw_98">[5]表二!$D$6:$E$224</definedName>
    <definedName name="fw_99" localSheetId="1">[3]表三!$D$6:$E$43</definedName>
    <definedName name="fw_99" localSheetId="10">[3]表三!$D$6:$E$43</definedName>
    <definedName name="fw_99" localSheetId="11">[3]表三!$D$6:$E$43</definedName>
    <definedName name="fw_99" localSheetId="12">[3]表三!$D$6:$E$43</definedName>
    <definedName name="fw_99" localSheetId="13">[3]表三!$D$6:$E$43</definedName>
    <definedName name="fw_99" localSheetId="18">[3]表三!$D$6:$E$43</definedName>
    <definedName name="fw_99" localSheetId="19">[3]表三!$D$6:$E$43</definedName>
    <definedName name="fw_99" localSheetId="2">[3]表三!$D$6:$E$43</definedName>
    <definedName name="fw_99" localSheetId="20">[3]表三!$D$6:$E$43</definedName>
    <definedName name="fw_99" localSheetId="21">[4]表三!$D$6:$E$43</definedName>
    <definedName name="fw_99" localSheetId="22">[4]表三!$D$6:$E$43</definedName>
    <definedName name="fw_99" localSheetId="23">[4]表三!$D$6:$E$43</definedName>
    <definedName name="fw_99" localSheetId="24">[4]表三!$D$6:$E$43</definedName>
    <definedName name="fw_99" localSheetId="25">[4]表三!$D$6:$E$43</definedName>
    <definedName name="fw_99" localSheetId="5">[3]表三!$D$6:$E$43</definedName>
    <definedName name="fw_99" localSheetId="7">[3]表三!$D$6:$E$43</definedName>
    <definedName name="fw_99" localSheetId="8">[3]表三!$D$6:$E$43</definedName>
    <definedName name="fw_99">[5]表三!$D$6:$E$43</definedName>
    <definedName name="_xlnm.Print_Area" localSheetId="1">'1.财政收支总表'!$A$1:$D$25</definedName>
    <definedName name="_xlnm.Print_Area" localSheetId="10">'10.财政收支总表 (区本级)'!$A$1:$D$25</definedName>
    <definedName name="_xlnm.Print_Area" localSheetId="11">'11.一般公共收支表 (区级）'!$A$1:$F$27</definedName>
    <definedName name="_xlnm.Print_Area" localSheetId="15" hidden="1">#REF!</definedName>
    <definedName name="_xlnm.Print_Area" localSheetId="18">'18.国有资本经营收支表 (区本级)'!$A$1:$F$12</definedName>
    <definedName name="_xlnm.Print_Area" localSheetId="2">'2.一般公共收支决算表'!$A$1:$L$36</definedName>
    <definedName name="_xlnm.Print_Area" localSheetId="21">'21.地方政府债务限额及余额决算表'!$A$1:$G$8</definedName>
    <definedName name="_xlnm.Print_Area" localSheetId="22">'22.政府债券使用情况表'!$A$1:$H$22</definedName>
    <definedName name="_xlnm.Print_Area" localSheetId="23" hidden="1">#REF!</definedName>
    <definedName name="_xlnm.Print_Area" localSheetId="24" hidden="1">#REF!</definedName>
    <definedName name="_xlnm.Print_Area" localSheetId="25">'25.政府债务指标表'!$A$1:$F$5</definedName>
    <definedName name="_xlnm.Print_Area" localSheetId="5">'5.政府性基金收支表'!$A$1:$L$19</definedName>
    <definedName name="_xlnm.Print_Area" localSheetId="7">'7.国有资本经营收支表'!$A$1:$L$13</definedName>
    <definedName name="_xlnm.Print_Area" hidden="1">#REF!</definedName>
    <definedName name="_xlnm.Print_Titles" localSheetId="11">'11.一般公共收支表 (区级）'!$1:$4</definedName>
    <definedName name="_xlnm.Print_Titles" localSheetId="12">'12.一般公共支出表 (区级）'!$1:$3</definedName>
    <definedName name="_xlnm.Print_Titles" localSheetId="13">'13.一般公共转移性收支表（区级）'!$1:$3</definedName>
    <definedName name="_xlnm.Print_Titles" localSheetId="14">'14.一般公共转移支付表（区级分地区）'!$1:$3</definedName>
    <definedName name="_xlnm.Print_Titles" localSheetId="15">'15.一般公共转移支付表（区级分项目）'!$1:$3</definedName>
    <definedName name="_xlnm.Print_Titles" localSheetId="16">'16.政府性基金支出功能分类表 (区级)'!$1:$3</definedName>
    <definedName name="_xlnm.Print_Titles" localSheetId="17">'17.政府性基金转移性收支表（区级）'!$1:$2</definedName>
    <definedName name="_xlnm.Print_Titles" localSheetId="18">'18.国有资本经营收支表 (区本级)'!$1:$4</definedName>
    <definedName name="_xlnm.Print_Titles" localSheetId="19">'19.地方政府债务余额情况表'!$1:$2</definedName>
    <definedName name="_xlnm.Print_Titles" localSheetId="2">'2.一般公共收支决算表'!$1:$4</definedName>
    <definedName name="_xlnm.Print_Titles" localSheetId="20">'20.地方政府专项债务分项目余额情况表'!$1:$1</definedName>
    <definedName name="_xlnm.Print_Titles" localSheetId="22">'22.政府债券使用情况表'!$1:$2</definedName>
    <definedName name="_xlnm.Print_Titles" localSheetId="23">'23.专项债项目实施进度表 '!#REF!</definedName>
    <definedName name="_xlnm.Print_Titles" localSheetId="3">'3.一般公共支出功能分类表'!$1:$3</definedName>
    <definedName name="_xlnm.Print_Titles" localSheetId="4">'4.一般公共(基本)支出经济分类表'!$1:$4</definedName>
    <definedName name="_xlnm.Print_Titles" localSheetId="5">'5.政府性基金收支表'!$1:$4</definedName>
    <definedName name="_xlnm.Print_Titles" localSheetId="6">'6.政府性基金支出功能分类表'!$1:$3</definedName>
    <definedName name="_xlnm.Print_Titles" localSheetId="7">'7.国有资本经营收支表'!$1:$4</definedName>
    <definedName name="_xlnm.Print_Titles" localSheetId="8">'8.社会保险基金收支表'!$1:$4</definedName>
    <definedName name="_xlnm.Print_Titles" hidden="1">#N/A</definedName>
    <definedName name="地区名称" localSheetId="23">#REF!</definedName>
  </definedNames>
  <calcPr calcId="144525"/>
</workbook>
</file>

<file path=xl/sharedStrings.xml><?xml version="1.0" encoding="utf-8"?>
<sst xmlns="http://schemas.openxmlformats.org/spreadsheetml/2006/main" count="2166" uniqueCount="951">
  <si>
    <t>附件</t>
  </si>
  <si>
    <t>沙坪坝区2023年财政决算报告附表</t>
  </si>
  <si>
    <t>目录名称</t>
  </si>
  <si>
    <t>页码</t>
  </si>
  <si>
    <t>1．2023年沙坪坝区财政收支决算总表</t>
  </si>
  <si>
    <t>2．2023年沙坪坝区一般公共预算收支决算表</t>
  </si>
  <si>
    <t>3.   2023年沙坪坝区一般公共预算支出功能分类决算表</t>
  </si>
  <si>
    <t>4.   2023年沙坪坝区一般公共预算(基本)经济分类支出决算表</t>
  </si>
  <si>
    <t>5．2023年沙坪坝区政府性基金预算收支决算表</t>
  </si>
  <si>
    <t>6.   2023年度沙坪坝区政府性基金预算功能分类支出决算表</t>
  </si>
  <si>
    <t>7．2023年沙坪坝区国有资本经营预算收支决算表</t>
  </si>
  <si>
    <t>8．2023年沙坪坝区社会保险基金预算收支决算表</t>
  </si>
  <si>
    <t>9．2023年沙坪坝区三公经费决算表</t>
  </si>
  <si>
    <t>10. 2023年沙坪坝区财政收支决算总表（区级）</t>
  </si>
  <si>
    <t>11. 2023年沙坪坝区一般公共预算收支决算表（区级）</t>
  </si>
  <si>
    <t>12. 2023年沙坪坝区一般公共预算功能分类支出决算表(区级）</t>
  </si>
  <si>
    <t>13. 2023年沙坪坝区一般公共预算转移性收支决算表（区级）</t>
  </si>
  <si>
    <t>14. 2023年沙坪坝区一般公共预算转移支付决算表（区级分地区）</t>
  </si>
  <si>
    <t>15. 2023年沙坪坝区一般公共预算转移支付决算表（区级分项目）</t>
  </si>
  <si>
    <t>16. 2023年沙坪坝区政府性基金预算功能分类支出决算表（区级）</t>
  </si>
  <si>
    <t>17. 2023年沙坪坝区政府性基金预算转移性收支决算表（区级）</t>
  </si>
  <si>
    <t>18. 2023年沙坪坝区国有资本经营预算收支决算表（区级）</t>
  </si>
  <si>
    <t>19. 2023年沙坪坝区地方政府债务余额情况表</t>
  </si>
  <si>
    <t>20. 2023年沙坪坝区地方政府专项债务分项目余额情况表</t>
  </si>
  <si>
    <t>21. 2023年沙坪坝区地方政府债务限额及余额情况表</t>
  </si>
  <si>
    <t>22. 2023年沙坪坝区政府债券使用情况表</t>
  </si>
  <si>
    <t>23. 2023年沙坪坝区新增专项债券项目实施进度情况表</t>
  </si>
  <si>
    <t>24. 2023年沙坪坝区地方政府债务相关情况表</t>
  </si>
  <si>
    <t>25. 2023年沙坪坝区政府债务指标表</t>
  </si>
  <si>
    <r>
      <rPr>
        <sz val="18"/>
        <rFont val="Times New Roman"/>
        <charset val="134"/>
      </rPr>
      <t>2023</t>
    </r>
    <r>
      <rPr>
        <sz val="18"/>
        <rFont val="方正小标宋_GBK"/>
        <charset val="134"/>
      </rPr>
      <t>年沙坪坝区财政收支决算总表</t>
    </r>
  </si>
  <si>
    <t>单位：万元</t>
  </si>
  <si>
    <t>科目名称</t>
  </si>
  <si>
    <t>决算数</t>
  </si>
  <si>
    <t>总    计</t>
  </si>
  <si>
    <t>一、全区收入小计</t>
  </si>
  <si>
    <t>一、全区支出小计</t>
  </si>
  <si>
    <t>一般公共预算收入</t>
  </si>
  <si>
    <t>一般公共预算支出</t>
  </si>
  <si>
    <t>政府性基金预算收入</t>
  </si>
  <si>
    <t>—</t>
  </si>
  <si>
    <t>政府性基金预算支出</t>
  </si>
  <si>
    <t>国有资本经营预算收入</t>
  </si>
  <si>
    <t>国有资本经营预算支出</t>
  </si>
  <si>
    <t>二、转移性收入小计</t>
  </si>
  <si>
    <r>
      <rPr>
        <b/>
        <sz val="11"/>
        <color theme="1"/>
        <rFont val="方正仿宋_GBK"/>
        <charset val="134"/>
      </rPr>
      <t>二、转移性支出小计</t>
    </r>
  </si>
  <si>
    <t>（一）上级补助收入</t>
  </si>
  <si>
    <r>
      <rPr>
        <sz val="11"/>
        <color theme="1"/>
        <rFont val="方正仿宋_GBK"/>
        <charset val="134"/>
      </rPr>
      <t>（一）上解上级支出</t>
    </r>
  </si>
  <si>
    <t>一般公共预算补助收入</t>
  </si>
  <si>
    <t>一般公共预算上解支出</t>
  </si>
  <si>
    <t>政府性基金预算补助收入</t>
  </si>
  <si>
    <t>政府性基金预算上解支出</t>
  </si>
  <si>
    <t>国有资本经营预算补助收入</t>
  </si>
  <si>
    <t>_</t>
  </si>
  <si>
    <t>国有资本经营预算上解支出</t>
  </si>
  <si>
    <t>（二）债务转贷收入</t>
  </si>
  <si>
    <t>（二）债务还本支出</t>
  </si>
  <si>
    <t>一般债务转贷收入</t>
  </si>
  <si>
    <t>一般债务还本支出</t>
  </si>
  <si>
    <t>专项债务转贷收入</t>
  </si>
  <si>
    <t>专项债务还本支出</t>
  </si>
  <si>
    <t>（三）动用预算稳定调节基金</t>
  </si>
  <si>
    <t>（三）安排预算稳定调节基金</t>
  </si>
  <si>
    <t>（四）调入资金</t>
  </si>
  <si>
    <t>（四）调出资金</t>
  </si>
  <si>
    <t>一般公共预算调入资金</t>
  </si>
  <si>
    <t>一般公共预算调出资金</t>
  </si>
  <si>
    <t>政府性基金预算调入资金</t>
  </si>
  <si>
    <t>政府性基金预算调出资金</t>
  </si>
  <si>
    <t>国有资本经营预算调入资金</t>
  </si>
  <si>
    <t>国有资本经营预算调出资金</t>
  </si>
  <si>
    <t>（五）上年结余</t>
  </si>
  <si>
    <t>（五）年终结余</t>
  </si>
  <si>
    <t>一般公共预算上年结余</t>
  </si>
  <si>
    <t>一般公共预算年终结余</t>
  </si>
  <si>
    <t>政府性基金上年结余</t>
  </si>
  <si>
    <t>政府性基金预算年终结余</t>
  </si>
  <si>
    <t>国有资本经营预算上年结余</t>
  </si>
  <si>
    <t>国有资本经营预算年终结余</t>
  </si>
  <si>
    <r>
      <rPr>
        <sz val="18"/>
        <rFont val="Times New Roman"/>
        <charset val="134"/>
      </rPr>
      <t>2023</t>
    </r>
    <r>
      <rPr>
        <sz val="18"/>
        <rFont val="方正小标宋_GBK"/>
        <charset val="134"/>
      </rPr>
      <t>年沙坪坝区一般公共预算收支决算表</t>
    </r>
  </si>
  <si>
    <t>收        入</t>
  </si>
  <si>
    <t xml:space="preserve">支           出        </t>
  </si>
  <si>
    <t>年初预算</t>
  </si>
  <si>
    <t>调整预算</t>
  </si>
  <si>
    <t>执行数</t>
  </si>
  <si>
    <t>决算数
同比增长%</t>
  </si>
  <si>
    <t>一、一般公共预算收入</t>
  </si>
  <si>
    <t>一、一般公共预算支出</t>
  </si>
  <si>
    <t>（一）税收收入</t>
  </si>
  <si>
    <t>一般公共服务支出</t>
  </si>
  <si>
    <t>　　增值税</t>
  </si>
  <si>
    <t>外交支出</t>
  </si>
  <si>
    <t xml:space="preserve">    企业所得税</t>
  </si>
  <si>
    <t>国防支出</t>
  </si>
  <si>
    <t xml:space="preserve">    个人所得税</t>
  </si>
  <si>
    <t>公共安全支出</t>
  </si>
  <si>
    <t xml:space="preserve">    资源税</t>
  </si>
  <si>
    <t>教育支出</t>
  </si>
  <si>
    <t xml:space="preserve">    城市维护建设税</t>
  </si>
  <si>
    <t>科学技术支出</t>
  </si>
  <si>
    <t xml:space="preserve">    房产税</t>
  </si>
  <si>
    <t>文化旅游体育与传媒支出</t>
  </si>
  <si>
    <t xml:space="preserve">    印花税</t>
  </si>
  <si>
    <t>社会保障和就业支出</t>
  </si>
  <si>
    <t xml:space="preserve">    城镇土地使用税</t>
  </si>
  <si>
    <t>卫生健康支出</t>
  </si>
  <si>
    <t xml:space="preserve">    土地增值税</t>
  </si>
  <si>
    <t>节能环保支出</t>
  </si>
  <si>
    <t xml:space="preserve">    耕地占用税</t>
  </si>
  <si>
    <t>城乡社区支出</t>
  </si>
  <si>
    <t xml:space="preserve">    契税</t>
  </si>
  <si>
    <t>农林水支出</t>
  </si>
  <si>
    <t xml:space="preserve">    环境保护税</t>
  </si>
  <si>
    <t>交通运输支出</t>
  </si>
  <si>
    <t xml:space="preserve">    其他税收收入</t>
  </si>
  <si>
    <t>资源勘探工业信息等支出</t>
  </si>
  <si>
    <t>（二）非税收入</t>
  </si>
  <si>
    <t>商业服务业等支出</t>
  </si>
  <si>
    <t>专项收入</t>
  </si>
  <si>
    <t>金融支出</t>
  </si>
  <si>
    <t>行政事业性收费收入</t>
  </si>
  <si>
    <t>自然资源海洋气象等支出</t>
  </si>
  <si>
    <t>罚没收入</t>
  </si>
  <si>
    <t>住房保障支出</t>
  </si>
  <si>
    <t>国有资源(资产)有偿使用收入</t>
  </si>
  <si>
    <t>粮油物资储备支出</t>
  </si>
  <si>
    <t>捐赠收入</t>
  </si>
  <si>
    <t>灾害防治及应急管理支出</t>
  </si>
  <si>
    <t>其他收入</t>
  </si>
  <si>
    <t>预备费</t>
  </si>
  <si>
    <t>其他支出</t>
  </si>
  <si>
    <t>债务付息支出</t>
  </si>
  <si>
    <t>债务发行费用支出</t>
  </si>
  <si>
    <t>二、转移性收入</t>
  </si>
  <si>
    <t>二、转移性支出</t>
  </si>
  <si>
    <t>上级补助收入</t>
  </si>
  <si>
    <t>上解上级支出</t>
  </si>
  <si>
    <t>债务转贷收入</t>
  </si>
  <si>
    <t>债务还本支出</t>
  </si>
  <si>
    <t>动用预算稳定调节基金</t>
  </si>
  <si>
    <t>安排预算稳定调节基金</t>
  </si>
  <si>
    <t>调入资金</t>
  </si>
  <si>
    <t>结转下年</t>
  </si>
  <si>
    <t>上年结转</t>
  </si>
  <si>
    <t>2023年度沙坪坝区一般公共预算支出决算功能分类表</t>
  </si>
  <si>
    <t>科目编码</t>
  </si>
  <si>
    <t xml:space="preserve">  人大事务</t>
  </si>
  <si>
    <t xml:space="preserve">    行政运行</t>
  </si>
  <si>
    <t xml:space="preserve">    一般行政管理事务</t>
  </si>
  <si>
    <t xml:space="preserve">    人大会议</t>
  </si>
  <si>
    <t xml:space="preserve">    人大立法</t>
  </si>
  <si>
    <t xml:space="preserve">    人大监督</t>
  </si>
  <si>
    <t xml:space="preserve">    人大代表履职能力提升</t>
  </si>
  <si>
    <t xml:space="preserve">    代表工作</t>
  </si>
  <si>
    <t xml:space="preserve">    事业运行</t>
  </si>
  <si>
    <t xml:space="preserve">    其他人大事务支出</t>
  </si>
  <si>
    <t xml:space="preserve">  政协事务</t>
  </si>
  <si>
    <t xml:space="preserve">    政协会议</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</si>
  <si>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</si>
  <si>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</si>
  <si>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</si>
  <si>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</si>
  <si>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</si>
  <si>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</si>
  <si>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</si>
  <si>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</si>
  <si>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信息事务</t>
  </si>
  <si>
    <t xml:space="preserve">    专项统计业务</t>
  </si>
  <si>
    <t xml:space="preserve">    专项普查活动</t>
  </si>
  <si>
    <t xml:space="preserve">    统计抽样调查</t>
  </si>
  <si>
    <t xml:space="preserve">  财政事务</t>
  </si>
  <si>
    <t xml:space="preserve">    其他财政事务支出</t>
  </si>
  <si>
    <t xml:space="preserve">  税收事务</t>
  </si>
  <si>
    <t xml:space="preserve">  审计事务</t>
  </si>
  <si>
    <t xml:space="preserve">    其他审计事务支出</t>
  </si>
  <si>
    <t xml:space="preserve">  纪检监察事务</t>
  </si>
  <si>
    <t xml:space="preserve">  商贸事务</t>
  </si>
  <si>
    <t xml:space="preserve">    国内贸易管理</t>
  </si>
  <si>
    <t xml:space="preserve">    招商引资</t>
  </si>
  <si>
    <t xml:space="preserve">  民族事务</t>
  </si>
  <si>
    <t xml:space="preserve">    民族工作专项</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</si>
  <si>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</si>
  <si>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</si>
  <si>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</si>
  <si>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</si>
  <si>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</si>
  <si>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</si>
  <si>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</si>
  <si>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</si>
  <si>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</si>
  <si>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</si>
  <si>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宗教事务</t>
  </si>
  <si>
    <t xml:space="preserve">    其他统战事务支出</t>
  </si>
  <si>
    <t xml:space="preserve">  其他共产党事务支出(款)</t>
  </si>
  <si>
    <t xml:space="preserve">    其他共产党事务支出(项)</t>
  </si>
  <si>
    <t xml:space="preserve">  网信事务</t>
  </si>
  <si>
    <t xml:space="preserve">  市场监督管理事务</t>
  </si>
  <si>
    <t xml:space="preserve">    市场主体管理</t>
  </si>
  <si>
    <t xml:space="preserve">    质量基础</t>
  </si>
  <si>
    <t xml:space="preserve">    食品安全监管</t>
  </si>
  <si>
    <t xml:space="preserve">    其他市场监督管理事务</t>
  </si>
  <si>
    <t xml:space="preserve">  其他一般公共服务支出(款)</t>
  </si>
  <si>
    <t xml:space="preserve">    其他一般公共服务支出(项)</t>
  </si>
  <si>
    <t xml:space="preserve">  国防动员</t>
  </si>
  <si>
    <t xml:space="preserve">    人民防空</t>
  </si>
  <si>
    <t xml:space="preserve">    民兵</t>
  </si>
  <si>
    <t xml:space="preserve">    其他国防动员支出</t>
  </si>
  <si>
    <t xml:space="preserve">  公安</t>
  </si>
  <si>
    <t xml:space="preserve">    其他公安支出</t>
  </si>
  <si>
    <t xml:space="preserve">  检察</t>
  </si>
  <si>
    <t xml:space="preserve">  司法</t>
  </si>
  <si>
    <t xml:space="preserve">    基层司法业务</t>
  </si>
  <si>
    <t xml:space="preserve">    公共法律服务</t>
  </si>
  <si>
    <t xml:space="preserve">    社区矫正</t>
  </si>
  <si>
    <t xml:space="preserve">    法治建设</t>
  </si>
  <si>
    <t xml:space="preserve">  其他公共安全支出(款)</t>
  </si>
  <si>
    <t xml:space="preserve">    其他公共安全支出(项)</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</si>
  <si>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</si>
  <si>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</si>
  <si>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</si>
  <si>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</si>
  <si>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</si>
  <si>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</si>
  <si>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</si>
  <si>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</si>
  <si>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</si>
  <si>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进修及培训</t>
  </si>
  <si>
    <t xml:space="preserve">    教师进修</t>
  </si>
  <si>
    <t xml:space="preserve">    干部教育</t>
  </si>
  <si>
    <t xml:space="preserve">  其他教育支出(款)</t>
  </si>
  <si>
    <t xml:space="preserve">    其他教育支出(项)</t>
  </si>
  <si>
    <t xml:space="preserve">  科学技术管理事务</t>
  </si>
  <si>
    <t xml:space="preserve">  技术研究与开发</t>
  </si>
  <si>
    <t xml:space="preserve">    其他技术研究与开发支出</t>
  </si>
  <si>
    <t xml:space="preserve">  科技条件与服务</t>
  </si>
  <si>
    <t xml:space="preserve">    机构运行</t>
  </si>
  <si>
    <t xml:space="preserve">    技术创新服务体系</t>
  </si>
  <si>
    <t xml:space="preserve">  社会科学</t>
  </si>
  <si>
    <t xml:space="preserve">    社会科学研究机构</t>
  </si>
  <si>
    <t xml:space="preserve">    社会科学研究</t>
  </si>
  <si>
    <t xml:space="preserve">  科学技术普及</t>
  </si>
  <si>
    <t xml:space="preserve">    科普活动</t>
  </si>
  <si>
    <t xml:space="preserve">  其他科学技术支出(款)</t>
  </si>
  <si>
    <t xml:space="preserve">    其他科学技术支出(项)</t>
  </si>
  <si>
    <t xml:space="preserve">  文化和旅游</t>
  </si>
  <si>
    <t xml:space="preserve">    图书馆</t>
  </si>
  <si>
    <t xml:space="preserve">    文化活动</t>
  </si>
  <si>
    <t xml:space="preserve">    群众文化</t>
  </si>
  <si>
    <t xml:space="preserve">    文化和旅游交流与合作</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</si>
  <si>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</si>
  <si>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</si>
  <si>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</si>
  <si>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</si>
  <si>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</si>
  <si>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</si>
  <si>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</si>
  <si>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</si>
  <si>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</si>
  <si>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</si>
  <si>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</si>
  <si>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广播电视</t>
  </si>
  <si>
    <t xml:space="preserve">    广播电视事务</t>
  </si>
  <si>
    <t xml:space="preserve">  其他文化旅游体育与传媒支出(款)</t>
  </si>
  <si>
    <t xml:space="preserve">    其他文化旅游体育与传媒支出(项)</t>
  </si>
  <si>
    <t xml:space="preserve">  人力资源和社会保障管理事务</t>
  </si>
  <si>
    <t xml:space="preserve">    综合业务管理</t>
  </si>
  <si>
    <t xml:space="preserve">    社会保险业务管理事务</t>
  </si>
  <si>
    <t xml:space="preserve">    社会保险经办机构</t>
  </si>
  <si>
    <t xml:space="preserve">    劳动关系和维权</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</si>
  <si>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</si>
  <si>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</si>
  <si>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</si>
  <si>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</si>
  <si>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</si>
  <si>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</si>
  <si>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</si>
  <si>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</si>
  <si>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</si>
  <si>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</si>
  <si>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</si>
  <si>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对机关事业单位职业年金的补助</t>
  </si>
  <si>
    <t xml:space="preserve">    其他行政事业单位养老支出</t>
  </si>
  <si>
    <t xml:space="preserve">  就业补助</t>
  </si>
  <si>
    <t xml:space="preserve">    就业创业服务补贴</t>
  </si>
  <si>
    <t xml:space="preserve">    职业培训补贴</t>
  </si>
  <si>
    <t xml:space="preserve">    社会保险补贴</t>
  </si>
  <si>
    <t xml:space="preserve">    公益性岗位补贴</t>
  </si>
  <si>
    <t xml:space="preserve">    就业见习补贴</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</si>
  <si>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</si>
  <si>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</si>
  <si>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</si>
  <si>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</si>
  <si>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</si>
  <si>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</si>
  <si>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</si>
  <si>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</si>
  <si>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</si>
  <si>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</si>
  <si>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</si>
  <si>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</si>
  <si>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</si>
  <si>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</si>
  <si>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</si>
  <si>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</si>
  <si>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</si>
  <si>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</si>
  <si>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</si>
  <si>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</si>
  <si>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</si>
  <si>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</si>
  <si>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</si>
  <si>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</si>
  <si>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</si>
  <si>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</si>
  <si>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</si>
  <si>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</si>
  <si>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</si>
  <si>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</si>
  <si>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</si>
  <si>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</si>
  <si>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</si>
  <si>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</si>
  <si>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</si>
  <si>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</si>
  <si>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</si>
  <si>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</si>
  <si>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</si>
  <si>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</si>
  <si>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</si>
  <si>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</si>
  <si>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</si>
  <si>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</si>
  <si>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</si>
  <si>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</si>
  <si>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</si>
  <si>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</si>
  <si>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</si>
  <si>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</si>
  <si>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</si>
  <si>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</si>
  <si>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</si>
  <si>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</si>
  <si>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</si>
  <si>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</si>
  <si>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</si>
  <si>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</si>
  <si>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</si>
  <si>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</si>
  <si>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</si>
  <si>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</si>
  <si>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</si>
  <si>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</si>
  <si>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</si>
  <si>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</si>
  <si>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</si>
  <si>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</si>
  <si>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</si>
  <si>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</si>
  <si>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</si>
  <si>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</si>
  <si>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</si>
  <si>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</si>
  <si>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</si>
  <si>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</si>
  <si>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</si>
  <si>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</si>
  <si>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</si>
  <si>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</si>
  <si>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</si>
  <si>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</si>
  <si>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</si>
  <si>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</si>
  <si>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</si>
  <si>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其他卫生健康支出(款)</t>
  </si>
  <si>
    <t xml:space="preserve">    其他卫生健康支出(项)</t>
  </si>
  <si>
    <t xml:space="preserve">  环境保护管理事务</t>
  </si>
  <si>
    <t xml:space="preserve">    其他环境保护管理事务支出</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</si>
  <si>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</si>
  <si>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</si>
  <si>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</si>
  <si>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</si>
  <si>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</si>
  <si>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</si>
  <si>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</si>
  <si>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农村环境保护</t>
  </si>
  <si>
    <t xml:space="preserve">  污染减排</t>
  </si>
  <si>
    <t xml:space="preserve">    生态环境监测与信息</t>
  </si>
  <si>
    <t xml:space="preserve">    生态环境执法监察</t>
  </si>
  <si>
    <t xml:space="preserve">    减排专项支出</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</si>
  <si>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</si>
  <si>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</si>
  <si>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</si>
  <si>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</si>
  <si>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</si>
  <si>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</si>
  <si>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</si>
  <si>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</si>
  <si>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</si>
  <si>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</si>
  <si>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</si>
  <si>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</si>
  <si>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</si>
  <si>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</si>
  <si>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 xml:space="preserve">  农业农村</t>
  </si>
  <si>
    <t xml:space="preserve">    病虫害控制</t>
  </si>
  <si>
    <t xml:space="preserve">    执法监管</t>
  </si>
  <si>
    <t xml:space="preserve">    行业业务管理</t>
  </si>
  <si>
    <t xml:space="preserve">    农业生产发展</t>
  </si>
  <si>
    <t xml:space="preserve">    农村合作经济</t>
  </si>
  <si>
    <t xml:space="preserve">    农产品加工与促销</t>
  </si>
  <si>
    <t xml:space="preserve">    农村社会事业</t>
  </si>
  <si>
    <t xml:space="preserve">    农业资源保护修复与利用</t>
  </si>
  <si>
    <t xml:space="preserve">    渔业发展</t>
  </si>
  <si>
    <t xml:space="preserve">    对高校毕业生到基层任职补助</t>
  </si>
  <si>
    <t xml:space="preserve">    农田建设</t>
  </si>
  <si>
    <t xml:space="preserve">    其他农业农村支出</t>
  </si>
  <si>
    <t xml:space="preserve">  林业和草原</t>
  </si>
  <si>
    <t xml:space="preserve">    森林资源培育</t>
  </si>
  <si>
    <t xml:space="preserve">    森林资源管理</t>
  </si>
  <si>
    <t xml:space="preserve">    森林生态效益补偿</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</si>
  <si>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</si>
  <si>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</si>
  <si>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</si>
  <si>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</si>
  <si>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</si>
  <si>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</si>
  <si>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水资源节约管理与保护</t>
  </si>
  <si>
    <t xml:space="preserve">    水质监测</t>
  </si>
  <si>
    <t xml:space="preserve">    防汛</t>
  </si>
  <si>
    <t xml:space="preserve">    抗旱</t>
  </si>
  <si>
    <t xml:space="preserve">    农村水利</t>
  </si>
  <si>
    <t xml:space="preserve">    江河湖库水系综合整治</t>
  </si>
  <si>
    <t xml:space="preserve">    农村供水</t>
  </si>
  <si>
    <t xml:space="preserve">    其他水利支出</t>
  </si>
  <si>
    <t xml:space="preserve">  巩固脱贫攻坚成果衔接乡村振兴</t>
  </si>
  <si>
    <t xml:space="preserve">    农村基础设施建设</t>
  </si>
  <si>
    <t xml:space="preserve">    生产发展</t>
  </si>
  <si>
    <t xml:space="preserve">    其他巩固脱贫攻坚成果衔接乡村振兴支出</t>
  </si>
  <si>
    <t xml:space="preserve">  农村综合改革</t>
  </si>
  <si>
    <t xml:space="preserve">    对村级公益事业建设的补助</t>
  </si>
  <si>
    <t xml:space="preserve">    农村综合改革示范试点补助</t>
  </si>
  <si>
    <t xml:space="preserve">    其他农村综合改革支出</t>
  </si>
  <si>
    <t xml:space="preserve">  普惠金融发展支出</t>
  </si>
  <si>
    <t xml:space="preserve">    农业保险保费补贴</t>
  </si>
  <si>
    <t xml:space="preserve">    创业担保贷款贴息及奖补</t>
  </si>
  <si>
    <t xml:space="preserve">  公路水路运输</t>
  </si>
  <si>
    <t xml:space="preserve">    公路建设</t>
  </si>
  <si>
    <t xml:space="preserve">    公路养护</t>
  </si>
  <si>
    <t xml:space="preserve">    公路运输管理</t>
  </si>
  <si>
    <t xml:space="preserve">    其他公路水路运输支出</t>
  </si>
  <si>
    <t xml:space="preserve">  铁路运输</t>
  </si>
  <si>
    <t xml:space="preserve">    铁路专项运输</t>
  </si>
  <si>
    <t xml:space="preserve">  车辆购置税支出</t>
  </si>
  <si>
    <t xml:space="preserve">    车辆购置税用于公路等基础设施建设支出</t>
  </si>
  <si>
    <t xml:space="preserve">  资源勘探开发</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</si>
  <si>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</si>
  <si>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</si>
  <si>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</si>
  <si>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</si>
  <si>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</si>
  <si>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</si>
  <si>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其他资源勘探工业信息等支出(款)</t>
  </si>
  <si>
    <t xml:space="preserve">    其他资源勘探工业信息等支出(项)</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</si>
  <si>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</si>
  <si>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</si>
  <si>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</si>
  <si>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</si>
  <si>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</si>
  <si>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服务业基础设施建设</t>
  </si>
  <si>
    <t xml:space="preserve">    其他商业服务业等支出(项)</t>
  </si>
  <si>
    <t xml:space="preserve">  金融部门监管支出</t>
  </si>
  <si>
    <t xml:space="preserve">    金融部门其他监管支出</t>
  </si>
  <si>
    <t xml:space="preserve">  金融发展支出</t>
  </si>
  <si>
    <t xml:space="preserve">    其他金融发展支出</t>
  </si>
  <si>
    <t xml:space="preserve">  自然资源事务</t>
  </si>
  <si>
    <t xml:space="preserve">    自然资源利用与保护</t>
  </si>
  <si>
    <t xml:space="preserve">    其他自然资源事务支出</t>
  </si>
  <si>
    <t xml:space="preserve">  气象事务</t>
  </si>
  <si>
    <t xml:space="preserve">    气象服务</t>
  </si>
  <si>
    <t xml:space="preserve">  其他自然资源海洋气象等支出(款)</t>
  </si>
  <si>
    <t xml:space="preserve">    其他自然资源海洋气象等支出(项)</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</si>
  <si>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</si>
  <si>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</si>
  <si>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</si>
  <si>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</si>
  <si>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</si>
  <si>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</si>
  <si>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</si>
  <si>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</si>
  <si>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</si>
  <si>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</si>
  <si>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</si>
  <si>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</si>
  <si>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</si>
  <si>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</si>
  <si>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</si>
  <si>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住房公积金管理</t>
  </si>
  <si>
    <t xml:space="preserve">    其他城乡社区住宅支出</t>
  </si>
  <si>
    <t xml:space="preserve">  粮油物资事务</t>
  </si>
  <si>
    <t xml:space="preserve">    其他粮油物资事务支出</t>
  </si>
  <si>
    <t xml:space="preserve">  应急管理事务</t>
  </si>
  <si>
    <t xml:space="preserve">    灾害风险防治</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</si>
  <si>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</si>
  <si>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</si>
  <si>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</si>
  <si>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</si>
  <si>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</si>
  <si>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</si>
  <si>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自然灾害防治</t>
  </si>
  <si>
    <t xml:space="preserve">    地质灾害防治</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</si>
  <si>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</si>
  <si>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</si>
  <si>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</si>
  <si>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</si>
  <si>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</si>
  <si>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</si>
  <si>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</si>
  <si>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</si>
  <si>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</si>
  <si>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</si>
  <si>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</si>
  <si>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</si>
  <si>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r>
      <rPr>
        <sz val="18"/>
        <rFont val="Times New Roman"/>
        <charset val="134"/>
      </rPr>
      <t>2023</t>
    </r>
    <r>
      <rPr>
        <sz val="18"/>
        <rFont val="方正小标宋_GBK"/>
        <charset val="134"/>
      </rPr>
      <t>年沙坪坝区一般公共预算</t>
    </r>
    <r>
      <rPr>
        <sz val="18"/>
        <rFont val="Times New Roman"/>
        <charset val="134"/>
      </rPr>
      <t>(</t>
    </r>
    <r>
      <rPr>
        <sz val="18"/>
        <rFont val="方正小标宋_GBK"/>
        <charset val="134"/>
      </rPr>
      <t>基本</t>
    </r>
    <r>
      <rPr>
        <sz val="18"/>
        <rFont val="Times New Roman"/>
        <charset val="134"/>
      </rPr>
      <t>)</t>
    </r>
    <r>
      <rPr>
        <sz val="18"/>
        <rFont val="方正小标宋_GBK"/>
        <charset val="134"/>
      </rPr>
      <t>经济分类支出决算表</t>
    </r>
  </si>
  <si>
    <r>
      <rPr>
        <sz val="11"/>
        <rFont val="方正仿宋_GBK"/>
        <charset val="134"/>
      </rPr>
      <t>单位</t>
    </r>
    <r>
      <rPr>
        <sz val="11"/>
        <rFont val="Times New Roman"/>
        <charset val="134"/>
      </rPr>
      <t>:</t>
    </r>
    <r>
      <rPr>
        <sz val="11"/>
        <rFont val="方正仿宋_GBK"/>
        <charset val="134"/>
      </rPr>
      <t>万元</t>
    </r>
  </si>
  <si>
    <t>其中：基本支出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</si>
  <si>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</si>
  <si>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</si>
  <si>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</si>
  <si>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</si>
  <si>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</si>
  <si>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</si>
  <si>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</si>
  <si>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</si>
  <si>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</si>
  <si>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</si>
  <si>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</si>
  <si>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</si>
  <si>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</si>
  <si>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</si>
  <si>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</si>
  <si>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</si>
  <si>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</si>
  <si>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</si>
  <si>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</si>
  <si>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</si>
  <si>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</si>
  <si>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</si>
  <si>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</si>
  <si>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</si>
  <si>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</si>
  <si>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</si>
  <si>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</si>
  <si>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</si>
  <si>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</si>
  <si>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</si>
  <si>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</si>
  <si>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</si>
  <si>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</si>
  <si>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</si>
  <si>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</si>
  <si>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</si>
  <si>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</si>
  <si>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</si>
  <si>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</si>
  <si>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</si>
  <si>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</si>
  <si>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</si>
  <si>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</si>
  <si>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</si>
  <si>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</si>
  <si>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</si>
  <si>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</si>
  <si>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</si>
  <si>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</si>
  <si>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</si>
  <si>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国内债务发行费用</t>
  </si>
  <si>
    <t xml:space="preserve">  其他支出</t>
  </si>
  <si>
    <r>
      <rPr>
        <sz val="18"/>
        <rFont val="Times New Roman"/>
        <charset val="134"/>
      </rPr>
      <t>2023</t>
    </r>
    <r>
      <rPr>
        <sz val="18"/>
        <rFont val="方正小标宋_GBK"/>
        <charset val="134"/>
      </rPr>
      <t>年沙坪坝区政府性基金预算收支决算表</t>
    </r>
  </si>
  <si>
    <t>一、政府性基金预算收入</t>
  </si>
  <si>
    <t>一、政府性基金预算支出</t>
  </si>
  <si>
    <t>抗疫特别国债</t>
  </si>
  <si>
    <t>二、转移性支出小计</t>
  </si>
  <si>
    <t>调出资金</t>
  </si>
  <si>
    <t>2023年度沙坪坝区政府性基金预算支出决算功能分类表</t>
  </si>
  <si>
    <t>单位:万元</t>
  </si>
  <si>
    <t xml:space="preserve">  大中型水库移民后期扶持基金支出</t>
  </si>
  <si>
    <t xml:space="preserve">    移民补助</t>
  </si>
  <si>
    <t xml:space="preserve">  国有土地使用权出让收入安排的支出</t>
  </si>
  <si>
    <t xml:space="preserve">    征地和拆迁补偿支出</t>
  </si>
  <si>
    <t xml:space="preserve">    城市建设支出</t>
  </si>
  <si>
    <t xml:space="preserve">    农村基础设施建设支出</t>
  </si>
  <si>
    <t xml:space="preserve">    其他国有土地使用权出让收入安排的支出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</si>
  <si>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</si>
  <si>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</si>
  <si>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</si>
  <si>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</si>
  <si>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三峡水库库区基金支出</t>
  </si>
  <si>
    <t xml:space="preserve">    基础设施建设和经济发展</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</si>
  <si>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</si>
  <si>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</si>
  <si>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</si>
  <si>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</si>
  <si>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</si>
  <si>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  </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</si>
  <si>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</si>
  <si>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</si>
  <si>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</si>
  <si>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</si>
  <si>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</si>
  <si>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</si>
  <si>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</si>
  <si>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</si>
  <si>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</si>
  <si>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</si>
  <si>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</si>
  <si>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</si>
  <si>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</si>
  <si>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</si>
  <si>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</si>
  <si>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r>
      <rPr>
        <sz val="18"/>
        <rFont val="Times New Roman"/>
        <charset val="134"/>
      </rPr>
      <t>2023</t>
    </r>
    <r>
      <rPr>
        <sz val="18"/>
        <rFont val="方正小标宋_GBK"/>
        <charset val="134"/>
      </rPr>
      <t>年沙坪坝区国有资本经营预算收支决算表</t>
    </r>
  </si>
  <si>
    <t>一、国有资本经营预算收入</t>
  </si>
  <si>
    <t>一、国有资本经营预算支出</t>
  </si>
  <si>
    <t>其他国有资本经营预算企业利润收入</t>
  </si>
  <si>
    <t>其他国有资本经营预算企业股利、股息收入</t>
  </si>
  <si>
    <t xml:space="preserve"> 国有股权、股份清算收入</t>
  </si>
  <si>
    <t>其他国有资本经营预算收入</t>
  </si>
  <si>
    <r>
      <rPr>
        <sz val="18"/>
        <rFont val="Times New Roman"/>
        <charset val="134"/>
      </rPr>
      <t>2023</t>
    </r>
    <r>
      <rPr>
        <sz val="18"/>
        <rFont val="方正小标宋_GBK"/>
        <charset val="134"/>
      </rPr>
      <t>年沙坪坝区社会保险基金预算收支决算表</t>
    </r>
  </si>
  <si>
    <t>一、社会保险基金预算收入</t>
  </si>
  <si>
    <t>一、社会保险基金预算支出</t>
  </si>
  <si>
    <t>此表无数据</t>
  </si>
  <si>
    <r>
      <t>2023</t>
    </r>
    <r>
      <rPr>
        <sz val="18"/>
        <color rgb="FF000000"/>
        <rFont val="方正小标宋_GBK"/>
        <charset val="134"/>
      </rPr>
      <t>年沙坪坝区</t>
    </r>
    <r>
      <rPr>
        <sz val="18"/>
        <color rgb="FF000000"/>
        <rFont val="Times New Roman"/>
        <charset val="134"/>
      </rPr>
      <t>“</t>
    </r>
    <r>
      <rPr>
        <sz val="18"/>
        <color rgb="FF000000"/>
        <rFont val="方正小标宋_GBK"/>
        <charset val="134"/>
      </rPr>
      <t>三公</t>
    </r>
    <r>
      <rPr>
        <sz val="18"/>
        <color rgb="FF000000"/>
        <rFont val="Times New Roman"/>
        <charset val="134"/>
      </rPr>
      <t>”</t>
    </r>
    <r>
      <rPr>
        <sz val="18"/>
        <color rgb="FF000000"/>
        <rFont val="方正小标宋_GBK"/>
        <charset val="134"/>
      </rPr>
      <t>经费决算表</t>
    </r>
  </si>
  <si>
    <t>同比增幅%</t>
  </si>
  <si>
    <r>
      <rPr>
        <b/>
        <sz val="11"/>
        <color indexed="8"/>
        <rFont val="Times New Roman"/>
        <charset val="134"/>
      </rPr>
      <t xml:space="preserve">  </t>
    </r>
    <r>
      <rPr>
        <b/>
        <sz val="11"/>
        <color indexed="8"/>
        <rFont val="方正仿宋_GBK"/>
        <charset val="134"/>
      </rPr>
      <t>一、支出合计</t>
    </r>
  </si>
  <si>
    <t>（一）因公出国（境）费</t>
  </si>
  <si>
    <t>（二）公务用车购置及运行维护费</t>
  </si>
  <si>
    <r>
      <rPr>
        <sz val="11"/>
        <color indexed="8"/>
        <rFont val="Times New Roman"/>
        <charset val="134"/>
      </rPr>
      <t xml:space="preserve">      1.</t>
    </r>
    <r>
      <rPr>
        <sz val="11"/>
        <color indexed="8"/>
        <rFont val="方正仿宋_GBK"/>
        <charset val="134"/>
      </rPr>
      <t>公务用车购置费</t>
    </r>
  </si>
  <si>
    <r>
      <rPr>
        <sz val="11"/>
        <color indexed="8"/>
        <rFont val="Times New Roman"/>
        <charset val="134"/>
      </rPr>
      <t xml:space="preserve">      2.</t>
    </r>
    <r>
      <rPr>
        <sz val="11"/>
        <color indexed="8"/>
        <rFont val="方正仿宋_GBK"/>
        <charset val="134"/>
      </rPr>
      <t>公务用车运行维护费</t>
    </r>
  </si>
  <si>
    <t>（三）公务接待费</t>
  </si>
  <si>
    <r>
      <rPr>
        <sz val="11"/>
        <color indexed="8"/>
        <rFont val="Times New Roman"/>
        <charset val="134"/>
      </rPr>
      <t xml:space="preserve">      </t>
    </r>
    <r>
      <rPr>
        <sz val="11"/>
        <color indexed="8"/>
        <rFont val="Times New Roman"/>
        <charset val="134"/>
      </rPr>
      <t>1.</t>
    </r>
    <r>
      <rPr>
        <sz val="11"/>
        <color indexed="8"/>
        <rFont val="方正仿宋_GBK"/>
        <charset val="134"/>
      </rPr>
      <t>国内接待费</t>
    </r>
  </si>
  <si>
    <r>
      <rPr>
        <sz val="11"/>
        <color indexed="8"/>
        <rFont val="Times New Roman"/>
        <charset val="134"/>
      </rPr>
      <t xml:space="preserve">                </t>
    </r>
    <r>
      <rPr>
        <sz val="11"/>
        <color indexed="8"/>
        <rFont val="方正仿宋_GBK"/>
        <charset val="134"/>
      </rPr>
      <t>其中：外事接待费</t>
    </r>
  </si>
  <si>
    <r>
      <rPr>
        <sz val="11"/>
        <color indexed="8"/>
        <rFont val="Times New Roman"/>
        <charset val="134"/>
      </rPr>
      <t xml:space="preserve">      2.</t>
    </r>
    <r>
      <rPr>
        <sz val="11"/>
        <color indexed="8"/>
        <rFont val="方正仿宋_GBK"/>
        <charset val="134"/>
      </rPr>
      <t>国（境）外接待费</t>
    </r>
  </si>
  <si>
    <r>
      <rPr>
        <sz val="18"/>
        <rFont val="Times New Roman"/>
        <charset val="134"/>
      </rPr>
      <t>2023</t>
    </r>
    <r>
      <rPr>
        <sz val="18"/>
        <rFont val="方正小标宋_GBK"/>
        <charset val="134"/>
      </rPr>
      <t>年沙坪坝区财政收支决算总表（区级）</t>
    </r>
  </si>
  <si>
    <t>（四）上年结余</t>
  </si>
  <si>
    <t>（五）下级上解收入</t>
  </si>
  <si>
    <t>（五）补助下级支出</t>
  </si>
  <si>
    <t>一般公共预算下级上解收入</t>
  </si>
  <si>
    <t>一般公共预算补助下级支出</t>
  </si>
  <si>
    <t>政府性基金预算下级上解收入</t>
  </si>
  <si>
    <t>政府性基金预算补助下级支出</t>
  </si>
  <si>
    <t>国有资本经营预算下级上解收入</t>
  </si>
  <si>
    <t>国有资本经营预算补助下级支出</t>
  </si>
  <si>
    <r>
      <rPr>
        <sz val="18"/>
        <rFont val="Times New Roman"/>
        <charset val="134"/>
      </rPr>
      <t>2023</t>
    </r>
    <r>
      <rPr>
        <sz val="18"/>
        <rFont val="方正小标宋_GBK"/>
        <charset val="134"/>
      </rPr>
      <t>年沙坪坝区一般公共预算收支决算表（区级）</t>
    </r>
  </si>
  <si>
    <r>
      <rPr>
        <sz val="18"/>
        <rFont val="Times New Roman"/>
        <charset val="134"/>
      </rPr>
      <t>2023</t>
    </r>
    <r>
      <rPr>
        <sz val="18"/>
        <rFont val="方正小标宋_GBK"/>
        <charset val="134"/>
      </rPr>
      <t>年沙坪坝区一般公共预算功能分类支出决算表（区本级）</t>
    </r>
  </si>
  <si>
    <t>一般公共预算支出合计</t>
  </si>
  <si>
    <r>
      <rPr>
        <sz val="18"/>
        <rFont val="Times New Roman"/>
        <charset val="134"/>
      </rPr>
      <t>2023</t>
    </r>
    <r>
      <rPr>
        <sz val="18"/>
        <rFont val="方正小标宋_GBK"/>
        <charset val="134"/>
      </rPr>
      <t>年沙坪坝区一般公共预算转移性收支决算表（区本级）</t>
    </r>
  </si>
  <si>
    <r>
      <rPr>
        <sz val="11"/>
        <rFont val="方正仿宋_GBK"/>
        <charset val="134"/>
      </rPr>
      <t>单位：万元</t>
    </r>
  </si>
  <si>
    <t>项目</t>
  </si>
  <si>
    <t>决 算 数</t>
  </si>
  <si>
    <t>二、上级补助收入</t>
  </si>
  <si>
    <t>二、补助下级支出</t>
  </si>
  <si>
    <r>
      <rPr>
        <b/>
        <sz val="11"/>
        <rFont val="Times New Roman"/>
        <charset val="134"/>
      </rPr>
      <t xml:space="preserve">  </t>
    </r>
    <r>
      <rPr>
        <b/>
        <sz val="11"/>
        <rFont val="方正仿宋_GBK"/>
        <charset val="134"/>
      </rPr>
      <t>（一）返还性收入</t>
    </r>
  </si>
  <si>
    <r>
      <rPr>
        <b/>
        <sz val="11"/>
        <rFont val="Times New Roman"/>
        <charset val="134"/>
      </rPr>
      <t xml:space="preserve">    </t>
    </r>
    <r>
      <rPr>
        <b/>
        <sz val="11"/>
        <rFont val="方正仿宋_GBK"/>
        <charset val="134"/>
      </rPr>
      <t>（一）返还性支出</t>
    </r>
  </si>
  <si>
    <r>
      <rPr>
        <sz val="11"/>
        <rFont val="Times New Roman"/>
        <charset val="134"/>
      </rPr>
      <t xml:space="preserve">       </t>
    </r>
    <r>
      <rPr>
        <sz val="11"/>
        <rFont val="方正仿宋_GBK"/>
        <charset val="134"/>
      </rPr>
      <t>所得税基数返还收入</t>
    </r>
  </si>
  <si>
    <r>
      <rPr>
        <sz val="11"/>
        <rFont val="Times New Roman"/>
        <charset val="134"/>
      </rPr>
      <t xml:space="preserve">    </t>
    </r>
    <r>
      <rPr>
        <sz val="11"/>
        <rFont val="方正仿宋_GBK"/>
        <charset val="134"/>
      </rPr>
      <t>所得税基数返还支出</t>
    </r>
  </si>
  <si>
    <r>
      <rPr>
        <sz val="11"/>
        <rFont val="Times New Roman"/>
        <charset val="134"/>
      </rPr>
      <t xml:space="preserve">       </t>
    </r>
    <r>
      <rPr>
        <sz val="11"/>
        <rFont val="方正仿宋_GBK"/>
        <charset val="134"/>
      </rPr>
      <t>增值税税收返还收入</t>
    </r>
  </si>
  <si>
    <r>
      <rPr>
        <sz val="11"/>
        <rFont val="Times New Roman"/>
        <charset val="134"/>
      </rPr>
      <t xml:space="preserve">    </t>
    </r>
    <r>
      <rPr>
        <sz val="11"/>
        <rFont val="方正仿宋_GBK"/>
        <charset val="134"/>
      </rPr>
      <t>增值税税收返还支出</t>
    </r>
  </si>
  <si>
    <r>
      <rPr>
        <sz val="11"/>
        <rFont val="Times New Roman"/>
        <charset val="134"/>
      </rPr>
      <t xml:space="preserve">       </t>
    </r>
    <r>
      <rPr>
        <sz val="11"/>
        <rFont val="方正仿宋_GBK"/>
        <charset val="134"/>
      </rPr>
      <t>消费税税收返还收入</t>
    </r>
  </si>
  <si>
    <r>
      <rPr>
        <sz val="11"/>
        <rFont val="Times New Roman"/>
        <charset val="134"/>
      </rPr>
      <t xml:space="preserve">    </t>
    </r>
    <r>
      <rPr>
        <sz val="11"/>
        <rFont val="方正仿宋_GBK"/>
        <charset val="134"/>
      </rPr>
      <t>消费税税收返还支出</t>
    </r>
  </si>
  <si>
    <r>
      <rPr>
        <sz val="11"/>
        <rFont val="Times New Roman"/>
        <charset val="134"/>
      </rPr>
      <t xml:space="preserve">       </t>
    </r>
    <r>
      <rPr>
        <sz val="11"/>
        <rFont val="方正仿宋_GBK"/>
        <charset val="134"/>
      </rPr>
      <t>增值税</t>
    </r>
    <r>
      <rPr>
        <sz val="11"/>
        <rFont val="Times New Roman"/>
        <charset val="134"/>
      </rPr>
      <t>“</t>
    </r>
    <r>
      <rPr>
        <sz val="11"/>
        <rFont val="方正仿宋_GBK"/>
        <charset val="134"/>
      </rPr>
      <t>五五分享</t>
    </r>
    <r>
      <rPr>
        <sz val="11"/>
        <rFont val="Times New Roman"/>
        <charset val="134"/>
      </rPr>
      <t>”</t>
    </r>
    <r>
      <rPr>
        <sz val="11"/>
        <rFont val="方正仿宋_GBK"/>
        <charset val="134"/>
      </rPr>
      <t>税收返还收入</t>
    </r>
  </si>
  <si>
    <r>
      <rPr>
        <sz val="11"/>
        <rFont val="Times New Roman"/>
        <charset val="134"/>
      </rPr>
      <t xml:space="preserve">    </t>
    </r>
    <r>
      <rPr>
        <sz val="11"/>
        <rFont val="方正仿宋_GBK"/>
        <charset val="134"/>
      </rPr>
      <t>增值税</t>
    </r>
    <r>
      <rPr>
        <sz val="11"/>
        <rFont val="Times New Roman"/>
        <charset val="134"/>
      </rPr>
      <t>“</t>
    </r>
    <r>
      <rPr>
        <sz val="11"/>
        <rFont val="方正仿宋_GBK"/>
        <charset val="134"/>
      </rPr>
      <t>五五分享</t>
    </r>
    <r>
      <rPr>
        <sz val="11"/>
        <rFont val="Times New Roman"/>
        <charset val="134"/>
      </rPr>
      <t>”</t>
    </r>
    <r>
      <rPr>
        <sz val="11"/>
        <rFont val="方正仿宋_GBK"/>
        <charset val="134"/>
      </rPr>
      <t>税收返还支出</t>
    </r>
  </si>
  <si>
    <r>
      <rPr>
        <b/>
        <sz val="11"/>
        <rFont val="Times New Roman"/>
        <charset val="134"/>
      </rPr>
      <t xml:space="preserve">  </t>
    </r>
    <r>
      <rPr>
        <b/>
        <sz val="11"/>
        <rFont val="方正仿宋_GBK"/>
        <charset val="134"/>
      </rPr>
      <t>（二）一般性转移支付收入</t>
    </r>
  </si>
  <si>
    <r>
      <rPr>
        <b/>
        <sz val="11"/>
        <rFont val="Times New Roman"/>
        <charset val="134"/>
      </rPr>
      <t xml:space="preserve">  </t>
    </r>
    <r>
      <rPr>
        <b/>
        <sz val="11"/>
        <rFont val="方正仿宋_GBK"/>
        <charset val="134"/>
      </rPr>
      <t>（二）一般性转移支付支出</t>
    </r>
  </si>
  <si>
    <t xml:space="preserve">    均衡性转移支付收入</t>
  </si>
  <si>
    <r>
      <rPr>
        <sz val="11"/>
        <rFont val="Times New Roman"/>
        <charset val="134"/>
      </rPr>
      <t xml:space="preserve">    </t>
    </r>
    <r>
      <rPr>
        <sz val="11"/>
        <rFont val="方正仿宋_GBK"/>
        <charset val="134"/>
      </rPr>
      <t>体制补助支出</t>
    </r>
  </si>
  <si>
    <t xml:space="preserve">    县级基本财力保障机制奖补资金收入</t>
  </si>
  <si>
    <r>
      <rPr>
        <sz val="11"/>
        <rFont val="Times New Roman"/>
        <charset val="134"/>
      </rPr>
      <t xml:space="preserve">    </t>
    </r>
    <r>
      <rPr>
        <sz val="11"/>
        <rFont val="方正仿宋_GBK"/>
        <charset val="134"/>
      </rPr>
      <t>均衡性转移支付支出</t>
    </r>
  </si>
  <si>
    <t xml:space="preserve">    结算补助收入</t>
  </si>
  <si>
    <r>
      <rPr>
        <sz val="11"/>
        <rFont val="Times New Roman"/>
        <charset val="134"/>
      </rPr>
      <t xml:space="preserve">    </t>
    </r>
    <r>
      <rPr>
        <sz val="11"/>
        <rFont val="方正仿宋_GBK"/>
        <charset val="134"/>
      </rPr>
      <t>县级基本财力保障机制奖补资金支出</t>
    </r>
  </si>
  <si>
    <t xml:space="preserve">    固定数额补助收入</t>
  </si>
  <si>
    <r>
      <rPr>
        <sz val="11"/>
        <rFont val="Times New Roman"/>
        <charset val="134"/>
      </rPr>
      <t xml:space="preserve">    </t>
    </r>
    <r>
      <rPr>
        <sz val="11"/>
        <rFont val="方正仿宋_GBK"/>
        <charset val="134"/>
      </rPr>
      <t>结算补助支出</t>
    </r>
  </si>
  <si>
    <t xml:space="preserve">    巩固脱贫攻坚成果衔接乡村振兴转移支付收入</t>
  </si>
  <si>
    <r>
      <rPr>
        <sz val="11"/>
        <rFont val="Times New Roman"/>
        <charset val="134"/>
      </rPr>
      <t xml:space="preserve">    </t>
    </r>
    <r>
      <rPr>
        <sz val="11"/>
        <rFont val="方正仿宋_GBK"/>
        <charset val="134"/>
      </rPr>
      <t>固定数额补助支出</t>
    </r>
  </si>
  <si>
    <t xml:space="preserve">    公共安全共同财政事权转移支付收入  </t>
  </si>
  <si>
    <r>
      <rPr>
        <sz val="11"/>
        <rFont val="Times New Roman"/>
        <charset val="134"/>
      </rPr>
      <t xml:space="preserve">    </t>
    </r>
    <r>
      <rPr>
        <sz val="11"/>
        <rFont val="方正仿宋_GBK"/>
        <charset val="134"/>
      </rPr>
      <t>贫困地区转移支付支出</t>
    </r>
  </si>
  <si>
    <t xml:space="preserve">    教育共同财政事权转移支付收入  </t>
  </si>
  <si>
    <r>
      <rPr>
        <sz val="11"/>
        <rFont val="Times New Roman"/>
        <charset val="134"/>
      </rPr>
      <t xml:space="preserve">    </t>
    </r>
    <r>
      <rPr>
        <sz val="11"/>
        <rFont val="方正仿宋_GBK"/>
        <charset val="134"/>
      </rPr>
      <t>公共安全共同财政事权转移支付支出</t>
    </r>
    <r>
      <rPr>
        <sz val="11"/>
        <rFont val="Times New Roman"/>
        <charset val="134"/>
      </rPr>
      <t xml:space="preserve"> </t>
    </r>
  </si>
  <si>
    <t xml:space="preserve">    科学技术共同财政事权转移支付收入  </t>
  </si>
  <si>
    <r>
      <rPr>
        <sz val="11"/>
        <rFont val="Times New Roman"/>
        <charset val="134"/>
      </rPr>
      <t xml:space="preserve">    </t>
    </r>
    <r>
      <rPr>
        <sz val="11"/>
        <rFont val="方正仿宋_GBK"/>
        <charset val="134"/>
      </rPr>
      <t>教育共同财政事权转移支付支出</t>
    </r>
    <r>
      <rPr>
        <sz val="11"/>
        <rFont val="Times New Roman"/>
        <charset val="134"/>
      </rPr>
      <t xml:space="preserve"> </t>
    </r>
  </si>
  <si>
    <t xml:space="preserve">    文化旅游体育与传媒共同财政事权转移支付收入  </t>
  </si>
  <si>
    <r>
      <rPr>
        <sz val="11"/>
        <rFont val="Times New Roman"/>
        <charset val="134"/>
      </rPr>
      <t xml:space="preserve">    </t>
    </r>
    <r>
      <rPr>
        <sz val="11"/>
        <rFont val="方正仿宋_GBK"/>
        <charset val="134"/>
      </rPr>
      <t>文化旅游体育与传媒共同财政事权转移支付支出</t>
    </r>
    <r>
      <rPr>
        <sz val="11"/>
        <rFont val="Times New Roman"/>
        <charset val="134"/>
      </rPr>
      <t xml:space="preserve">  </t>
    </r>
  </si>
  <si>
    <t xml:space="preserve">    社会保障和就业共同财政事权转移支付收入  </t>
  </si>
  <si>
    <r>
      <rPr>
        <sz val="11"/>
        <rFont val="Times New Roman"/>
        <charset val="134"/>
      </rPr>
      <t xml:space="preserve">    </t>
    </r>
    <r>
      <rPr>
        <sz val="11"/>
        <rFont val="方正仿宋_GBK"/>
        <charset val="134"/>
      </rPr>
      <t>社会保障和就业共同财政事权转移支付支出</t>
    </r>
    <r>
      <rPr>
        <sz val="11"/>
        <rFont val="Times New Roman"/>
        <charset val="134"/>
      </rPr>
      <t xml:space="preserve"> </t>
    </r>
  </si>
  <si>
    <t xml:space="preserve">    医疗卫生共同财政事权转移支付收入  </t>
  </si>
  <si>
    <r>
      <rPr>
        <sz val="11"/>
        <rFont val="Times New Roman"/>
        <charset val="134"/>
      </rPr>
      <t xml:space="preserve">    </t>
    </r>
    <r>
      <rPr>
        <sz val="11"/>
        <rFont val="方正仿宋_GBK"/>
        <charset val="134"/>
      </rPr>
      <t>医疗卫生共同财政事权转移支付支出</t>
    </r>
    <r>
      <rPr>
        <sz val="11"/>
        <rFont val="Times New Roman"/>
        <charset val="134"/>
      </rPr>
      <t xml:space="preserve">  </t>
    </r>
  </si>
  <si>
    <t xml:space="preserve">    节能环保共同财政事权转移支付收入  </t>
  </si>
  <si>
    <r>
      <rPr>
        <sz val="11"/>
        <rFont val="Times New Roman"/>
        <charset val="134"/>
      </rPr>
      <t xml:space="preserve">    </t>
    </r>
    <r>
      <rPr>
        <sz val="11"/>
        <rFont val="方正仿宋_GBK"/>
        <charset val="134"/>
      </rPr>
      <t>节能环保共同财政事权转移支付支出</t>
    </r>
  </si>
  <si>
    <t xml:space="preserve">    农林水共同财政事权转移支付收入  </t>
  </si>
  <si>
    <r>
      <rPr>
        <sz val="11"/>
        <rFont val="Times New Roman"/>
        <charset val="134"/>
      </rPr>
      <t xml:space="preserve">    </t>
    </r>
    <r>
      <rPr>
        <sz val="11"/>
        <rFont val="方正仿宋_GBK"/>
        <charset val="134"/>
      </rPr>
      <t>农林水共同财政事权转移支付支出</t>
    </r>
  </si>
  <si>
    <t xml:space="preserve">    交通运输共同财政事权转移支付收入  </t>
  </si>
  <si>
    <r>
      <rPr>
        <sz val="11"/>
        <rFont val="Times New Roman"/>
        <charset val="134"/>
      </rPr>
      <t xml:space="preserve">    </t>
    </r>
    <r>
      <rPr>
        <sz val="11"/>
        <rFont val="方正仿宋_GBK"/>
        <charset val="134"/>
      </rPr>
      <t>住房保障共同财政事权转移支付支出</t>
    </r>
  </si>
  <si>
    <t xml:space="preserve">    住房保障共同财政事权转移支付收入  </t>
  </si>
  <si>
    <r>
      <rPr>
        <sz val="11"/>
        <rFont val="Times New Roman"/>
        <charset val="134"/>
      </rPr>
      <t xml:space="preserve">    </t>
    </r>
    <r>
      <rPr>
        <sz val="11"/>
        <rFont val="方正仿宋_GBK"/>
        <charset val="134"/>
      </rPr>
      <t>其他一般性转移支付支出</t>
    </r>
  </si>
  <si>
    <t xml:space="preserve">    增值税留抵退税转移支付收入</t>
  </si>
  <si>
    <t xml:space="preserve">    其他退税减税降费转移支付收入</t>
  </si>
  <si>
    <t xml:space="preserve">    其他一般性转移支付收入</t>
  </si>
  <si>
    <r>
      <rPr>
        <b/>
        <sz val="11"/>
        <rFont val="Times New Roman"/>
        <charset val="134"/>
      </rPr>
      <t xml:space="preserve">  </t>
    </r>
    <r>
      <rPr>
        <b/>
        <sz val="11"/>
        <rFont val="方正仿宋_GBK"/>
        <charset val="134"/>
      </rPr>
      <t>（三）专项转移支付收入</t>
    </r>
  </si>
  <si>
    <r>
      <rPr>
        <b/>
        <sz val="11"/>
        <rFont val="Times New Roman"/>
        <charset val="134"/>
      </rPr>
      <t xml:space="preserve">  </t>
    </r>
    <r>
      <rPr>
        <b/>
        <sz val="11"/>
        <rFont val="方正仿宋_GBK"/>
        <charset val="134"/>
      </rPr>
      <t>（三）专项转移支付支出</t>
    </r>
  </si>
  <si>
    <t xml:space="preserve">    一般公共服务</t>
  </si>
  <si>
    <r>
      <rPr>
        <sz val="11"/>
        <rFont val="Times New Roman"/>
        <charset val="134"/>
      </rPr>
      <t xml:space="preserve">    </t>
    </r>
    <r>
      <rPr>
        <sz val="11"/>
        <rFont val="方正仿宋_GBK"/>
        <charset val="134"/>
      </rPr>
      <t>一般公共服务</t>
    </r>
  </si>
  <si>
    <t xml:space="preserve">    国防</t>
  </si>
  <si>
    <r>
      <rPr>
        <sz val="11"/>
        <rFont val="Times New Roman"/>
        <charset val="134"/>
      </rPr>
      <t xml:space="preserve">    </t>
    </r>
    <r>
      <rPr>
        <sz val="11"/>
        <rFont val="方正仿宋_GBK"/>
        <charset val="134"/>
      </rPr>
      <t>国防</t>
    </r>
  </si>
  <si>
    <t xml:space="preserve">    公共安全</t>
  </si>
  <si>
    <r>
      <rPr>
        <sz val="11"/>
        <rFont val="Times New Roman"/>
        <charset val="134"/>
      </rPr>
      <t xml:space="preserve">    </t>
    </r>
    <r>
      <rPr>
        <sz val="11"/>
        <rFont val="方正仿宋_GBK"/>
        <charset val="134"/>
      </rPr>
      <t>公共安全</t>
    </r>
  </si>
  <si>
    <t xml:space="preserve">    教育</t>
  </si>
  <si>
    <r>
      <rPr>
        <sz val="11"/>
        <rFont val="Times New Roman"/>
        <charset val="134"/>
      </rPr>
      <t xml:space="preserve">    </t>
    </r>
    <r>
      <rPr>
        <sz val="11"/>
        <rFont val="方正仿宋_GBK"/>
        <charset val="134"/>
      </rPr>
      <t>教育</t>
    </r>
  </si>
  <si>
    <t xml:space="preserve">    科学技术</t>
  </si>
  <si>
    <r>
      <rPr>
        <sz val="11"/>
        <rFont val="Times New Roman"/>
        <charset val="134"/>
      </rPr>
      <t xml:space="preserve">    </t>
    </r>
    <r>
      <rPr>
        <sz val="11"/>
        <rFont val="方正仿宋_GBK"/>
        <charset val="134"/>
      </rPr>
      <t>科学技术</t>
    </r>
  </si>
  <si>
    <t xml:space="preserve">    文化旅游体育与传媒</t>
  </si>
  <si>
    <r>
      <rPr>
        <sz val="11"/>
        <rFont val="Times New Roman"/>
        <charset val="134"/>
      </rPr>
      <t xml:space="preserve">    </t>
    </r>
    <r>
      <rPr>
        <sz val="11"/>
        <rFont val="方正仿宋_GBK"/>
        <charset val="134"/>
      </rPr>
      <t>文化旅游体育与传媒</t>
    </r>
  </si>
  <si>
    <t xml:space="preserve">    社会保障和就业</t>
  </si>
  <si>
    <r>
      <rPr>
        <sz val="11"/>
        <rFont val="Times New Roman"/>
        <charset val="134"/>
      </rPr>
      <t xml:space="preserve">    </t>
    </r>
    <r>
      <rPr>
        <sz val="11"/>
        <rFont val="方正仿宋_GBK"/>
        <charset val="134"/>
      </rPr>
      <t>社会保障和就业</t>
    </r>
  </si>
  <si>
    <t xml:space="preserve">    卫生健康</t>
  </si>
  <si>
    <r>
      <rPr>
        <sz val="11"/>
        <rFont val="Times New Roman"/>
        <charset val="134"/>
      </rPr>
      <t xml:space="preserve">    </t>
    </r>
    <r>
      <rPr>
        <sz val="11"/>
        <rFont val="方正仿宋_GBK"/>
        <charset val="134"/>
      </rPr>
      <t>卫生健康</t>
    </r>
  </si>
  <si>
    <t xml:space="preserve">    节能环保</t>
  </si>
  <si>
    <r>
      <rPr>
        <sz val="11"/>
        <rFont val="Times New Roman"/>
        <charset val="134"/>
      </rPr>
      <t xml:space="preserve">    </t>
    </r>
    <r>
      <rPr>
        <sz val="11"/>
        <rFont val="方正仿宋_GBK"/>
        <charset val="134"/>
      </rPr>
      <t>节能环保</t>
    </r>
  </si>
  <si>
    <t xml:space="preserve">    城乡社区</t>
  </si>
  <si>
    <r>
      <rPr>
        <sz val="11"/>
        <rFont val="Times New Roman"/>
        <charset val="134"/>
      </rPr>
      <t xml:space="preserve">    </t>
    </r>
    <r>
      <rPr>
        <sz val="11"/>
        <rFont val="方正仿宋_GBK"/>
        <charset val="134"/>
      </rPr>
      <t>城乡社区</t>
    </r>
  </si>
  <si>
    <t xml:space="preserve">    农林水</t>
  </si>
  <si>
    <r>
      <rPr>
        <sz val="11"/>
        <rFont val="Times New Roman"/>
        <charset val="134"/>
      </rPr>
      <t xml:space="preserve">    </t>
    </r>
    <r>
      <rPr>
        <sz val="11"/>
        <rFont val="方正仿宋_GBK"/>
        <charset val="134"/>
      </rPr>
      <t>农林水</t>
    </r>
  </si>
  <si>
    <t xml:space="preserve">    交通运输</t>
  </si>
  <si>
    <r>
      <rPr>
        <sz val="11"/>
        <rFont val="Times New Roman"/>
        <charset val="134"/>
      </rPr>
      <t xml:space="preserve">    </t>
    </r>
    <r>
      <rPr>
        <sz val="11"/>
        <rFont val="方正仿宋_GBK"/>
        <charset val="134"/>
      </rPr>
      <t>交通运输</t>
    </r>
  </si>
  <si>
    <t xml:space="preserve">    资源勘探工业信息等</t>
  </si>
  <si>
    <r>
      <rPr>
        <sz val="11"/>
        <rFont val="Times New Roman"/>
        <charset val="134"/>
      </rPr>
      <t xml:space="preserve">    </t>
    </r>
    <r>
      <rPr>
        <sz val="11"/>
        <rFont val="方正仿宋_GBK"/>
        <charset val="134"/>
      </rPr>
      <t>资源勘探工业信息等</t>
    </r>
  </si>
  <si>
    <t xml:space="preserve">    商业服务业等</t>
  </si>
  <si>
    <r>
      <rPr>
        <sz val="11"/>
        <rFont val="Times New Roman"/>
        <charset val="134"/>
      </rPr>
      <t xml:space="preserve">    </t>
    </r>
    <r>
      <rPr>
        <sz val="11"/>
        <rFont val="方正仿宋_GBK"/>
        <charset val="134"/>
      </rPr>
      <t>商业服务业等</t>
    </r>
  </si>
  <si>
    <t xml:space="preserve">    金融</t>
  </si>
  <si>
    <r>
      <rPr>
        <sz val="11"/>
        <rFont val="Times New Roman"/>
        <charset val="134"/>
      </rPr>
      <t xml:space="preserve">    </t>
    </r>
    <r>
      <rPr>
        <sz val="11"/>
        <rFont val="方正仿宋_GBK"/>
        <charset val="134"/>
      </rPr>
      <t>自然资源海洋气象等</t>
    </r>
  </si>
  <si>
    <t xml:space="preserve">    自然资源海洋气象等</t>
  </si>
  <si>
    <r>
      <rPr>
        <sz val="11"/>
        <rFont val="Times New Roman"/>
        <charset val="134"/>
      </rPr>
      <t xml:space="preserve">    </t>
    </r>
    <r>
      <rPr>
        <sz val="11"/>
        <rFont val="方正仿宋_GBK"/>
        <charset val="134"/>
      </rPr>
      <t>住房保障</t>
    </r>
  </si>
  <si>
    <t xml:space="preserve">    住房保障</t>
  </si>
  <si>
    <r>
      <rPr>
        <sz val="11"/>
        <rFont val="Times New Roman"/>
        <charset val="134"/>
      </rPr>
      <t xml:space="preserve">    </t>
    </r>
    <r>
      <rPr>
        <sz val="11"/>
        <rFont val="方正仿宋_GBK"/>
        <charset val="134"/>
      </rPr>
      <t>粮油物资储备</t>
    </r>
  </si>
  <si>
    <t xml:space="preserve">    粮油物资储备</t>
  </si>
  <si>
    <r>
      <rPr>
        <sz val="11"/>
        <rFont val="Times New Roman"/>
        <charset val="134"/>
      </rPr>
      <t xml:space="preserve">    </t>
    </r>
    <r>
      <rPr>
        <sz val="11"/>
        <rFont val="方正仿宋_GBK"/>
        <charset val="134"/>
      </rPr>
      <t>灾害防治及应急管理</t>
    </r>
  </si>
  <si>
    <t>灾害防治及应急管理</t>
  </si>
  <si>
    <r>
      <rPr>
        <sz val="11"/>
        <rFont val="Times New Roman"/>
        <charset val="134"/>
      </rPr>
      <t xml:space="preserve">    </t>
    </r>
    <r>
      <rPr>
        <sz val="11"/>
        <rFont val="方正仿宋_GBK"/>
        <charset val="134"/>
      </rPr>
      <t>其他支出</t>
    </r>
  </si>
  <si>
    <t>三、下级上解收入</t>
  </si>
  <si>
    <t>三、上解上级支出</t>
  </si>
  <si>
    <t>体制上解收入</t>
  </si>
  <si>
    <r>
      <rPr>
        <sz val="11"/>
        <rFont val="Times New Roman"/>
        <charset val="134"/>
      </rPr>
      <t xml:space="preserve">   </t>
    </r>
    <r>
      <rPr>
        <sz val="11"/>
        <rFont val="方正仿宋_GBK"/>
        <charset val="134"/>
      </rPr>
      <t>体制上解支出</t>
    </r>
  </si>
  <si>
    <r>
      <rPr>
        <sz val="11"/>
        <rFont val="Times New Roman"/>
        <charset val="134"/>
      </rPr>
      <t xml:space="preserve">       </t>
    </r>
    <r>
      <rPr>
        <sz val="11"/>
        <rFont val="方正仿宋_GBK"/>
        <charset val="134"/>
      </rPr>
      <t>专项上解收入</t>
    </r>
  </si>
  <si>
    <r>
      <rPr>
        <sz val="11"/>
        <rFont val="Times New Roman"/>
        <charset val="134"/>
      </rPr>
      <t xml:space="preserve">   </t>
    </r>
    <r>
      <rPr>
        <sz val="11"/>
        <rFont val="方正仿宋_GBK"/>
        <charset val="134"/>
      </rPr>
      <t>专项上解支出</t>
    </r>
  </si>
  <si>
    <t>四、上年结余</t>
  </si>
  <si>
    <r>
      <rPr>
        <b/>
        <sz val="11"/>
        <rFont val="方正仿宋_GBK"/>
        <charset val="134"/>
      </rPr>
      <t>五、调入资金</t>
    </r>
    <r>
      <rPr>
        <b/>
        <sz val="11"/>
        <rFont val="Times New Roman"/>
        <charset val="134"/>
      </rPr>
      <t xml:space="preserve">   </t>
    </r>
  </si>
  <si>
    <t>四、调出资金</t>
  </si>
  <si>
    <r>
      <rPr>
        <sz val="11"/>
        <rFont val="Times New Roman"/>
        <charset val="134"/>
      </rPr>
      <t xml:space="preserve">      </t>
    </r>
    <r>
      <rPr>
        <sz val="11"/>
        <rFont val="方正仿宋_GBK"/>
        <charset val="134"/>
      </rPr>
      <t>从政府性基金预算调入</t>
    </r>
  </si>
  <si>
    <t>五、债务还本支出</t>
  </si>
  <si>
    <r>
      <rPr>
        <sz val="11"/>
        <rFont val="Times New Roman"/>
        <charset val="134"/>
      </rPr>
      <t xml:space="preserve">      </t>
    </r>
    <r>
      <rPr>
        <sz val="11"/>
        <rFont val="方正仿宋_GBK"/>
        <charset val="134"/>
      </rPr>
      <t>从国有资本经营预算调入</t>
    </r>
  </si>
  <si>
    <r>
      <rPr>
        <b/>
        <sz val="11"/>
        <rFont val="Times New Roman"/>
        <charset val="134"/>
      </rPr>
      <t xml:space="preserve">  </t>
    </r>
    <r>
      <rPr>
        <b/>
        <sz val="11"/>
        <rFont val="方正仿宋_GBK"/>
        <charset val="134"/>
      </rPr>
      <t>地方政府一般债务还本支出</t>
    </r>
  </si>
  <si>
    <r>
      <rPr>
        <sz val="11"/>
        <rFont val="Times New Roman"/>
        <charset val="134"/>
      </rPr>
      <t xml:space="preserve">      </t>
    </r>
    <r>
      <rPr>
        <sz val="11"/>
        <rFont val="方正仿宋_GBK"/>
        <charset val="134"/>
      </rPr>
      <t>从其他资金调入</t>
    </r>
  </si>
  <si>
    <r>
      <rPr>
        <sz val="11"/>
        <rFont val="Times New Roman"/>
        <charset val="134"/>
      </rPr>
      <t xml:space="preserve">    </t>
    </r>
    <r>
      <rPr>
        <sz val="11"/>
        <rFont val="方正仿宋_GBK"/>
        <charset val="134"/>
      </rPr>
      <t>地方政府一般债券还本支出</t>
    </r>
  </si>
  <si>
    <t>六、债务收入</t>
  </si>
  <si>
    <r>
      <rPr>
        <sz val="11"/>
        <rFont val="Times New Roman"/>
        <charset val="134"/>
      </rPr>
      <t xml:space="preserve">    </t>
    </r>
    <r>
      <rPr>
        <sz val="11"/>
        <rFont val="方正仿宋_GBK"/>
        <charset val="134"/>
      </rPr>
      <t>地方政府其他一般债务还本支出</t>
    </r>
  </si>
  <si>
    <r>
      <rPr>
        <b/>
        <sz val="11"/>
        <rFont val="Times New Roman"/>
        <charset val="134"/>
      </rPr>
      <t xml:space="preserve">   </t>
    </r>
    <r>
      <rPr>
        <b/>
        <sz val="11"/>
        <rFont val="方正仿宋_GBK"/>
        <charset val="134"/>
      </rPr>
      <t>一般债务收入</t>
    </r>
  </si>
  <si>
    <t>六、债务转贷支出</t>
  </si>
  <si>
    <r>
      <rPr>
        <sz val="11"/>
        <rFont val="Times New Roman"/>
        <charset val="134"/>
      </rPr>
      <t xml:space="preserve">     </t>
    </r>
    <r>
      <rPr>
        <sz val="11"/>
        <rFont val="方正仿宋_GBK"/>
        <charset val="134"/>
      </rPr>
      <t>地方政府一般债券收入</t>
    </r>
  </si>
  <si>
    <r>
      <rPr>
        <sz val="11"/>
        <rFont val="Times New Roman"/>
        <charset val="134"/>
      </rPr>
      <t xml:space="preserve">   </t>
    </r>
    <r>
      <rPr>
        <sz val="11"/>
        <rFont val="方正仿宋_GBK"/>
        <charset val="134"/>
      </rPr>
      <t>地方政府一般债券转贷支出</t>
    </r>
  </si>
  <si>
    <r>
      <rPr>
        <sz val="11"/>
        <rFont val="Times New Roman"/>
        <charset val="134"/>
      </rPr>
      <t xml:space="preserve">     </t>
    </r>
    <r>
      <rPr>
        <sz val="11"/>
        <rFont val="方正仿宋_GBK"/>
        <charset val="134"/>
      </rPr>
      <t>地方政府向外国政府借款收入</t>
    </r>
  </si>
  <si>
    <r>
      <rPr>
        <sz val="11"/>
        <rFont val="Times New Roman"/>
        <charset val="134"/>
      </rPr>
      <t xml:space="preserve">   </t>
    </r>
    <r>
      <rPr>
        <sz val="11"/>
        <rFont val="方正仿宋_GBK"/>
        <charset val="134"/>
      </rPr>
      <t>地方政府向外国政府借款转贷支出</t>
    </r>
  </si>
  <si>
    <r>
      <rPr>
        <sz val="11"/>
        <rFont val="Times New Roman"/>
        <charset val="134"/>
      </rPr>
      <t xml:space="preserve">     </t>
    </r>
    <r>
      <rPr>
        <sz val="11"/>
        <rFont val="方正仿宋_GBK"/>
        <charset val="134"/>
      </rPr>
      <t>地方政府向国际组织借款收入</t>
    </r>
  </si>
  <si>
    <r>
      <rPr>
        <sz val="11"/>
        <rFont val="Times New Roman"/>
        <charset val="134"/>
      </rPr>
      <t xml:space="preserve">   </t>
    </r>
    <r>
      <rPr>
        <sz val="11"/>
        <rFont val="方正仿宋_GBK"/>
        <charset val="134"/>
      </rPr>
      <t>地方政府向国际组织借款转贷支出</t>
    </r>
  </si>
  <si>
    <r>
      <rPr>
        <sz val="11"/>
        <rFont val="Times New Roman"/>
        <charset val="134"/>
      </rPr>
      <t xml:space="preserve">     </t>
    </r>
    <r>
      <rPr>
        <sz val="11"/>
        <rFont val="方正仿宋_GBK"/>
        <charset val="134"/>
      </rPr>
      <t>地方政府其他一般债务收入</t>
    </r>
  </si>
  <si>
    <r>
      <rPr>
        <sz val="11"/>
        <rFont val="Times New Roman"/>
        <charset val="134"/>
      </rPr>
      <t xml:space="preserve">   </t>
    </r>
    <r>
      <rPr>
        <sz val="11"/>
        <rFont val="方正仿宋_GBK"/>
        <charset val="134"/>
      </rPr>
      <t>地方政府其他一般债务转贷支出</t>
    </r>
  </si>
  <si>
    <t>七、债务转贷收入</t>
  </si>
  <si>
    <t>七、安排预算稳定调节基金</t>
  </si>
  <si>
    <r>
      <rPr>
        <sz val="11"/>
        <rFont val="Times New Roman"/>
        <charset val="134"/>
      </rPr>
      <t xml:space="preserve">    </t>
    </r>
    <r>
      <rPr>
        <sz val="11"/>
        <rFont val="方正仿宋_GBK"/>
        <charset val="134"/>
      </rPr>
      <t>地方政府一般债券转贷收入</t>
    </r>
  </si>
  <si>
    <t>八、年终结余</t>
  </si>
  <si>
    <r>
      <rPr>
        <sz val="11"/>
        <rFont val="Times New Roman"/>
        <charset val="134"/>
      </rPr>
      <t xml:space="preserve">    </t>
    </r>
    <r>
      <rPr>
        <sz val="11"/>
        <rFont val="方正仿宋_GBK"/>
        <charset val="134"/>
      </rPr>
      <t>地方政府向外国政府借款转贷收入</t>
    </r>
  </si>
  <si>
    <r>
      <rPr>
        <sz val="11"/>
        <rFont val="Times New Roman"/>
        <charset val="134"/>
      </rPr>
      <t xml:space="preserve">    </t>
    </r>
    <r>
      <rPr>
        <sz val="11"/>
        <rFont val="方正仿宋_GBK"/>
        <charset val="134"/>
      </rPr>
      <t>地方政府向国际组织借款转贷收入</t>
    </r>
  </si>
  <si>
    <r>
      <rPr>
        <sz val="11"/>
        <rFont val="Times New Roman"/>
        <charset val="134"/>
      </rPr>
      <t xml:space="preserve">    </t>
    </r>
    <r>
      <rPr>
        <sz val="11"/>
        <rFont val="方正仿宋_GBK"/>
        <charset val="134"/>
      </rPr>
      <t>地方政府其他一般债务转贷收入</t>
    </r>
  </si>
  <si>
    <t>八、动用预算稳定调节基金</t>
  </si>
  <si>
    <r>
      <rPr>
        <b/>
        <sz val="11"/>
        <rFont val="方正仿宋_GBK"/>
        <charset val="134"/>
      </rPr>
      <t>收</t>
    </r>
    <r>
      <rPr>
        <b/>
        <sz val="11"/>
        <rFont val="Times New Roman"/>
        <charset val="134"/>
      </rPr>
      <t xml:space="preserve">  </t>
    </r>
    <r>
      <rPr>
        <b/>
        <sz val="11"/>
        <rFont val="方正仿宋_GBK"/>
        <charset val="134"/>
      </rPr>
      <t>入</t>
    </r>
    <r>
      <rPr>
        <b/>
        <sz val="11"/>
        <rFont val="Times New Roman"/>
        <charset val="134"/>
      </rPr>
      <t xml:space="preserve">  </t>
    </r>
    <r>
      <rPr>
        <b/>
        <sz val="11"/>
        <rFont val="方正仿宋_GBK"/>
        <charset val="134"/>
      </rPr>
      <t>总</t>
    </r>
    <r>
      <rPr>
        <b/>
        <sz val="11"/>
        <rFont val="Times New Roman"/>
        <charset val="134"/>
      </rPr>
      <t xml:space="preserve">  </t>
    </r>
    <r>
      <rPr>
        <b/>
        <sz val="11"/>
        <rFont val="方正仿宋_GBK"/>
        <charset val="134"/>
      </rPr>
      <t>计</t>
    </r>
  </si>
  <si>
    <r>
      <rPr>
        <b/>
        <sz val="11"/>
        <rFont val="方正仿宋_GBK"/>
        <charset val="134"/>
      </rPr>
      <t>支</t>
    </r>
    <r>
      <rPr>
        <b/>
        <sz val="11"/>
        <rFont val="Times New Roman"/>
        <charset val="134"/>
      </rPr>
      <t xml:space="preserve">  </t>
    </r>
    <r>
      <rPr>
        <b/>
        <sz val="11"/>
        <rFont val="方正仿宋_GBK"/>
        <charset val="134"/>
      </rPr>
      <t>出</t>
    </r>
    <r>
      <rPr>
        <b/>
        <sz val="11"/>
        <rFont val="Times New Roman"/>
        <charset val="134"/>
      </rPr>
      <t xml:space="preserve">  </t>
    </r>
    <r>
      <rPr>
        <b/>
        <sz val="11"/>
        <rFont val="方正仿宋_GBK"/>
        <charset val="134"/>
      </rPr>
      <t>总</t>
    </r>
    <r>
      <rPr>
        <b/>
        <sz val="11"/>
        <rFont val="Times New Roman"/>
        <charset val="134"/>
      </rPr>
      <t xml:space="preserve">  </t>
    </r>
    <r>
      <rPr>
        <b/>
        <sz val="11"/>
        <rFont val="方正仿宋_GBK"/>
        <charset val="134"/>
      </rPr>
      <t>计</t>
    </r>
  </si>
  <si>
    <r>
      <rPr>
        <sz val="18"/>
        <color rgb="FF000000"/>
        <rFont val="Times New Roman"/>
        <charset val="134"/>
      </rPr>
      <t>2023</t>
    </r>
    <r>
      <rPr>
        <sz val="18"/>
        <color rgb="FF000000"/>
        <rFont val="方正小标宋_GBK"/>
        <charset val="134"/>
      </rPr>
      <t>年沙坪坝区一般公共预算转移支付决算表（区本级）</t>
    </r>
  </si>
  <si>
    <r>
      <rPr>
        <sz val="14"/>
        <rFont val="方正仿宋_GBK"/>
        <charset val="134"/>
      </rPr>
      <t>（分地区）</t>
    </r>
  </si>
  <si>
    <t>单位名称</t>
  </si>
  <si>
    <t>青木关镇</t>
  </si>
  <si>
    <t>回龙坝镇</t>
  </si>
  <si>
    <t>凤凰镇</t>
  </si>
  <si>
    <t>中梁镇</t>
  </si>
  <si>
    <t>（分项目）</t>
  </si>
  <si>
    <t>一、一般性转移支付</t>
  </si>
  <si>
    <t>返还性转移支付</t>
  </si>
  <si>
    <t>均衡性转移支付</t>
  </si>
  <si>
    <t>结算补助转移支付</t>
  </si>
  <si>
    <t>体制补助转移支付</t>
  </si>
  <si>
    <t>其他一般性转移支付</t>
  </si>
  <si>
    <t>二、专项转移支付</t>
  </si>
  <si>
    <r>
      <rPr>
        <sz val="18"/>
        <rFont val="Times New Roman"/>
        <charset val="134"/>
      </rPr>
      <t>2023</t>
    </r>
    <r>
      <rPr>
        <sz val="18"/>
        <rFont val="方正小标宋_GBK"/>
        <charset val="134"/>
      </rPr>
      <t>年沙坪坝区政府性基金预算转移性收支决算表（区本级）</t>
    </r>
  </si>
  <si>
    <t>二、政府性基金预算上级补助收入</t>
  </si>
  <si>
    <t>二、政府性基金预算补助下级支出</t>
  </si>
  <si>
    <t xml:space="preserve"> 政府性基金转移支付收入</t>
  </si>
  <si>
    <r>
      <rPr>
        <sz val="11"/>
        <rFont val="Times New Roman"/>
        <charset val="134"/>
      </rPr>
      <t xml:space="preserve">   </t>
    </r>
    <r>
      <rPr>
        <sz val="11"/>
        <rFont val="方正仿宋_GBK"/>
        <charset val="134"/>
      </rPr>
      <t>政府性基金转移支付支出</t>
    </r>
  </si>
  <si>
    <r>
      <rPr>
        <sz val="11"/>
        <rFont val="Times New Roman"/>
        <charset val="134"/>
      </rPr>
      <t xml:space="preserve">      </t>
    </r>
    <r>
      <rPr>
        <sz val="11"/>
        <rFont val="方正仿宋_GBK"/>
        <charset val="134"/>
      </rPr>
      <t>社会保障和就业</t>
    </r>
  </si>
  <si>
    <r>
      <rPr>
        <sz val="11"/>
        <rFont val="Times New Roman"/>
        <charset val="134"/>
      </rPr>
      <t xml:space="preserve">      </t>
    </r>
    <r>
      <rPr>
        <sz val="11"/>
        <rFont val="方正仿宋_GBK"/>
        <charset val="134"/>
      </rPr>
      <t>城乡社区</t>
    </r>
  </si>
  <si>
    <r>
      <rPr>
        <sz val="11"/>
        <rFont val="Times New Roman"/>
        <charset val="134"/>
      </rPr>
      <t xml:space="preserve">      </t>
    </r>
    <r>
      <rPr>
        <sz val="11"/>
        <rFont val="方正仿宋_GBK"/>
        <charset val="134"/>
      </rPr>
      <t>农林水</t>
    </r>
  </si>
  <si>
    <t xml:space="preserve">    其他收入</t>
  </si>
  <si>
    <r>
      <rPr>
        <sz val="11"/>
        <rFont val="Times New Roman"/>
        <charset val="134"/>
      </rPr>
      <t xml:space="preserve">      </t>
    </r>
    <r>
      <rPr>
        <sz val="11"/>
        <rFont val="方正仿宋_GBK"/>
        <charset val="134"/>
      </rPr>
      <t>其他支出</t>
    </r>
  </si>
  <si>
    <t>三、政府性基金预算下级上解收入</t>
  </si>
  <si>
    <t>三、政府性基金预算上解上级支出</t>
  </si>
  <si>
    <t>四、政府性基金预算上年结余</t>
  </si>
  <si>
    <t>四、政府性基金预算调出资金</t>
  </si>
  <si>
    <t>五、政府性基金预算调入资金</t>
  </si>
  <si>
    <r>
      <rPr>
        <sz val="11"/>
        <rFont val="Times New Roman"/>
        <charset val="134"/>
      </rPr>
      <t xml:space="preserve">   </t>
    </r>
    <r>
      <rPr>
        <sz val="11"/>
        <rFont val="方正仿宋_GBK"/>
        <charset val="134"/>
      </rPr>
      <t>地方政府专项债务还本支出</t>
    </r>
  </si>
  <si>
    <r>
      <rPr>
        <sz val="11"/>
        <rFont val="Times New Roman"/>
        <charset val="134"/>
      </rPr>
      <t xml:space="preserve">   </t>
    </r>
    <r>
      <rPr>
        <sz val="11"/>
        <rFont val="方正仿宋_GBK"/>
        <charset val="134"/>
      </rPr>
      <t>地方政府债务收入</t>
    </r>
  </si>
  <si>
    <r>
      <rPr>
        <sz val="11"/>
        <rFont val="Times New Roman"/>
        <charset val="134"/>
      </rPr>
      <t xml:space="preserve">   </t>
    </r>
    <r>
      <rPr>
        <sz val="11"/>
        <rFont val="方正仿宋_GBK"/>
        <charset val="134"/>
      </rPr>
      <t>抗疫特别国债还本支出</t>
    </r>
  </si>
  <si>
    <r>
      <rPr>
        <sz val="11"/>
        <rFont val="Times New Roman"/>
        <charset val="134"/>
      </rPr>
      <t xml:space="preserve">      </t>
    </r>
    <r>
      <rPr>
        <sz val="11"/>
        <rFont val="方正仿宋_GBK"/>
        <charset val="134"/>
      </rPr>
      <t>专项债务收入</t>
    </r>
  </si>
  <si>
    <t>七、政府性基金预算省补助计划单列市支出</t>
  </si>
  <si>
    <r>
      <rPr>
        <sz val="11"/>
        <rFont val="Times New Roman"/>
        <charset val="134"/>
      </rPr>
      <t xml:space="preserve">   </t>
    </r>
    <r>
      <rPr>
        <sz val="11"/>
        <rFont val="方正仿宋_GBK"/>
        <charset val="134"/>
      </rPr>
      <t>地方政府专项债务转贷收入</t>
    </r>
  </si>
  <si>
    <t>八、政府性基金预算计划单列市上解省支出</t>
  </si>
  <si>
    <t>八、政府性基金预算省补助计划单列市收入</t>
  </si>
  <si>
    <t>九、待偿债置换专项债券结余</t>
  </si>
  <si>
    <t>九、政府性基金预算计划单列市上解省收入</t>
  </si>
  <si>
    <t>十、政府性基金预算年终结余</t>
  </si>
  <si>
    <r>
      <rPr>
        <b/>
        <sz val="11"/>
        <rFont val="方正仿宋_GBK"/>
        <charset val="134"/>
      </rPr>
      <t>收　　入　　总　　计　</t>
    </r>
  </si>
  <si>
    <r>
      <rPr>
        <b/>
        <sz val="11"/>
        <rFont val="方正仿宋_GBK"/>
        <charset val="134"/>
      </rPr>
      <t>支　　出　　总　　计　</t>
    </r>
  </si>
  <si>
    <r>
      <rPr>
        <sz val="18"/>
        <rFont val="Times New Roman"/>
        <charset val="134"/>
      </rPr>
      <t>2023</t>
    </r>
    <r>
      <rPr>
        <sz val="18"/>
        <rFont val="方正小标宋_GBK"/>
        <charset val="134"/>
      </rPr>
      <t>年沙坪坝区国有资本经营预算收支决算表（区本级）</t>
    </r>
  </si>
  <si>
    <t>2023年度沙坪坝区地方政府债务余额情况表</t>
  </si>
  <si>
    <t>合计</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</si>
  <si>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</si>
  <si>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</si>
  <si>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</si>
  <si>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</si>
  <si>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</si>
  <si>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</si>
  <si>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</si>
  <si>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</si>
  <si>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</si>
  <si>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</si>
  <si>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</si>
  <si>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</si>
  <si>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</si>
  <si>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</si>
  <si>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</si>
  <si>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2023年度沙坪坝区地方政府专项债务分项目余额情况表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</si>
  <si>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</si>
  <si>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</si>
  <si>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</si>
  <si>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</si>
  <si>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</si>
  <si>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</si>
  <si>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</si>
  <si>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</si>
  <si>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</si>
  <si>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</si>
  <si>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</si>
  <si>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</si>
  <si>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</si>
  <si>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</si>
  <si>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</si>
  <si>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</si>
  <si>
    <r>
      <rPr>
        <sz val="18"/>
        <rFont val="Times New Roman"/>
        <charset val="134"/>
      </rPr>
      <t>2023</t>
    </r>
    <r>
      <rPr>
        <sz val="18"/>
        <rFont val="方正小标宋_GBK"/>
        <charset val="134"/>
      </rPr>
      <t>年沙坪坝区地方政府债务限额及余额决算情况表</t>
    </r>
  </si>
  <si>
    <t>地   区</t>
  </si>
  <si>
    <t>2023年债务限额</t>
  </si>
  <si>
    <t>2023年债务余额</t>
  </si>
  <si>
    <t>A=B+C</t>
  </si>
  <si>
    <t>B</t>
  </si>
  <si>
    <t>C</t>
  </si>
  <si>
    <t>D=E+F</t>
  </si>
  <si>
    <t>E</t>
  </si>
  <si>
    <t>F</t>
  </si>
  <si>
    <t>重庆市沙坪坝区</t>
  </si>
  <si>
    <t>注：1.本表反映上一年度本级政府债务限额及余额决算数。</t>
  </si>
  <si>
    <t>2.本表由县级以上地方各级财政部门在本级人民代表大会常务委员会批准决算后二十日内公开。</t>
  </si>
  <si>
    <r>
      <rPr>
        <sz val="18"/>
        <color theme="1"/>
        <rFont val="Times New Roman"/>
        <charset val="134"/>
      </rPr>
      <t>2023</t>
    </r>
    <r>
      <rPr>
        <sz val="18"/>
        <color theme="1"/>
        <rFont val="方正小标宋_GBK"/>
        <charset val="134"/>
      </rPr>
      <t>年沙坪坝区政府债券使用情况表</t>
    </r>
  </si>
  <si>
    <t>序号</t>
  </si>
  <si>
    <t>项目名称</t>
  </si>
  <si>
    <t>项目领域</t>
  </si>
  <si>
    <t>项目主管部门</t>
  </si>
  <si>
    <t>项目实施单位</t>
  </si>
  <si>
    <t>债券性质</t>
  </si>
  <si>
    <t>债券规模</t>
  </si>
  <si>
    <t>发行时间    （年/月）</t>
  </si>
  <si>
    <t>小康工业园配套基础设施井双片区建设项目</t>
  </si>
  <si>
    <t>市政和产业园区基础设施</t>
  </si>
  <si>
    <t>区住建委</t>
  </si>
  <si>
    <t>迈瑞城投公司</t>
  </si>
  <si>
    <t>沙坪坝区现代农业产业园基础设施项目</t>
  </si>
  <si>
    <t>农林水利</t>
  </si>
  <si>
    <t>区农委</t>
  </si>
  <si>
    <t>磁器口国际创客港产业园配套基础设施项目</t>
  </si>
  <si>
    <t>重庆市沙坪坝区妇幼保健院建设工程（一期）</t>
  </si>
  <si>
    <t>卫生健康</t>
  </si>
  <si>
    <t>区卫健委</t>
  </si>
  <si>
    <t>区妇幼保健院</t>
  </si>
  <si>
    <t>沙坪坝区地质仪器厂片区旧城区改造项目</t>
  </si>
  <si>
    <t>保障性安居工程</t>
  </si>
  <si>
    <t>旭辰集团公司</t>
  </si>
  <si>
    <t>沙坪坝东西部城镇老旧小区改造</t>
  </si>
  <si>
    <t>重庆上桥都市工业园配套基础设施</t>
  </si>
  <si>
    <t>凤凰山产业园配套设施项目</t>
  </si>
  <si>
    <t>旭辰置业公司</t>
  </si>
  <si>
    <t>智能制造科技产业园配套基础设施项目</t>
  </si>
  <si>
    <t>区科技局</t>
  </si>
  <si>
    <t>共享工投公司</t>
  </si>
  <si>
    <t>重庆磨床厂旧城改造</t>
  </si>
  <si>
    <t>西部物流枢纽配套基础设施</t>
  </si>
  <si>
    <t>区物流办</t>
  </si>
  <si>
    <t>园投实业公司</t>
  </si>
  <si>
    <t>重庆市沙坪坝区人民医院井双院区建设工程</t>
  </si>
  <si>
    <t>区人民医院</t>
  </si>
  <si>
    <t>沙坪坝东部片区停车场项目</t>
  </si>
  <si>
    <t>交通基础设施</t>
  </si>
  <si>
    <t>区城管局</t>
  </si>
  <si>
    <t>注：本表反映上一年度新增地方政府债券资金使用情况，由县级以上地方各级财政部门在本级人民代表大会常务委员会批准决算后二十日内公开。</t>
  </si>
  <si>
    <r>
      <rPr>
        <sz val="18"/>
        <color rgb="FF000000"/>
        <rFont val="方正小标宋_GBK"/>
        <charset val="134"/>
      </rPr>
      <t>2023年沙坪坝区新增专项债券项目实施进度情况表</t>
    </r>
    <r>
      <rPr>
        <sz val="18"/>
        <color rgb="FF000000"/>
        <rFont val="Times New Roman"/>
        <charset val="134"/>
      </rPr>
      <t xml:space="preserve"> </t>
    </r>
    <r>
      <rPr>
        <sz val="18"/>
        <color rgb="FF000000"/>
        <rFont val="方正小标宋_GBK"/>
        <charset val="134"/>
      </rPr>
      <t>（截至</t>
    </r>
    <r>
      <rPr>
        <sz val="18"/>
        <color rgb="FF000000"/>
        <rFont val="Times New Roman"/>
        <charset val="134"/>
      </rPr>
      <t>2024</t>
    </r>
    <r>
      <rPr>
        <sz val="18"/>
        <color rgb="FF000000"/>
        <rFont val="方正小标宋_GBK"/>
        <charset val="134"/>
      </rPr>
      <t>年</t>
    </r>
    <r>
      <rPr>
        <sz val="18"/>
        <color rgb="FF000000"/>
        <rFont val="Times New Roman"/>
        <charset val="134"/>
      </rPr>
      <t>6</t>
    </r>
    <r>
      <rPr>
        <sz val="18"/>
        <color rgb="FF000000"/>
        <rFont val="方正小标宋_GBK"/>
        <charset val="134"/>
      </rPr>
      <t>月</t>
    </r>
    <r>
      <rPr>
        <sz val="18"/>
        <color rgb="FF000000"/>
        <rFont val="Times New Roman"/>
        <charset val="134"/>
      </rPr>
      <t>30</t>
    </r>
    <r>
      <rPr>
        <sz val="18"/>
        <color rgb="FF000000"/>
        <rFont val="方正小标宋_GBK"/>
        <charset val="134"/>
      </rPr>
      <t>日）</t>
    </r>
  </si>
  <si>
    <r>
      <rPr>
        <sz val="10"/>
        <color indexed="8"/>
        <rFont val="方正黑体_GBK"/>
        <charset val="134"/>
      </rPr>
      <t>序号</t>
    </r>
  </si>
  <si>
    <r>
      <rPr>
        <sz val="10"/>
        <color indexed="8"/>
        <rFont val="方正黑体_GBK"/>
        <charset val="134"/>
      </rPr>
      <t>项目名称</t>
    </r>
  </si>
  <si>
    <r>
      <rPr>
        <sz val="10"/>
        <color indexed="8"/>
        <rFont val="方正黑体_GBK"/>
        <charset val="134"/>
      </rPr>
      <t>债券性质</t>
    </r>
  </si>
  <si>
    <r>
      <rPr>
        <sz val="10"/>
        <color indexed="8"/>
        <rFont val="方正黑体_GBK"/>
        <charset val="134"/>
      </rPr>
      <t>债券规模</t>
    </r>
  </si>
  <si>
    <r>
      <rPr>
        <sz val="10"/>
        <color indexed="8"/>
        <rFont val="方正黑体_GBK"/>
        <charset val="134"/>
      </rPr>
      <t>发行时间</t>
    </r>
    <r>
      <rPr>
        <sz val="10"/>
        <color indexed="8"/>
        <rFont val="Times New Roman"/>
        <charset val="134"/>
      </rPr>
      <t xml:space="preserve">
</t>
    </r>
    <r>
      <rPr>
        <sz val="10"/>
        <color indexed="8"/>
        <rFont val="方正黑体_GBK"/>
        <charset val="134"/>
      </rPr>
      <t>（年</t>
    </r>
    <r>
      <rPr>
        <sz val="10"/>
        <color indexed="8"/>
        <rFont val="Times New Roman"/>
        <charset val="134"/>
      </rPr>
      <t>/</t>
    </r>
    <r>
      <rPr>
        <sz val="10"/>
        <color indexed="8"/>
        <rFont val="方正黑体_GBK"/>
        <charset val="134"/>
      </rPr>
      <t>月）</t>
    </r>
  </si>
  <si>
    <r>
      <rPr>
        <sz val="10"/>
        <color indexed="8"/>
        <rFont val="方正黑体_GBK"/>
        <charset val="134"/>
      </rPr>
      <t>实际支出</t>
    </r>
    <r>
      <rPr>
        <sz val="10"/>
        <color indexed="8"/>
        <rFont val="Times New Roman"/>
        <charset val="134"/>
      </rPr>
      <t xml:space="preserve">
</t>
    </r>
    <r>
      <rPr>
        <sz val="10"/>
        <color indexed="8"/>
        <rFont val="方正黑体_GBK"/>
        <charset val="134"/>
      </rPr>
      <t>金额</t>
    </r>
  </si>
  <si>
    <r>
      <rPr>
        <sz val="10"/>
        <color indexed="8"/>
        <rFont val="方正黑体_GBK"/>
        <charset val="134"/>
      </rPr>
      <t>实际支出</t>
    </r>
    <r>
      <rPr>
        <sz val="10"/>
        <color indexed="8"/>
        <rFont val="Times New Roman"/>
        <charset val="134"/>
      </rPr>
      <t xml:space="preserve">
</t>
    </r>
    <r>
      <rPr>
        <sz val="10"/>
        <color indexed="8"/>
        <rFont val="方正黑体_GBK"/>
        <charset val="134"/>
      </rPr>
      <t>进度</t>
    </r>
    <r>
      <rPr>
        <sz val="10"/>
        <color indexed="8"/>
        <rFont val="Times New Roman"/>
        <charset val="134"/>
      </rPr>
      <t xml:space="preserve">
</t>
    </r>
    <r>
      <rPr>
        <sz val="10"/>
        <color indexed="8"/>
        <rFont val="方正黑体_GBK"/>
        <charset val="134"/>
      </rPr>
      <t>（</t>
    </r>
    <r>
      <rPr>
        <sz val="10"/>
        <color indexed="8"/>
        <rFont val="Times New Roman"/>
        <charset val="134"/>
      </rPr>
      <t>%</t>
    </r>
    <r>
      <rPr>
        <sz val="10"/>
        <color indexed="8"/>
        <rFont val="方正黑体_GBK"/>
        <charset val="134"/>
      </rPr>
      <t>）</t>
    </r>
  </si>
  <si>
    <r>
      <rPr>
        <sz val="10"/>
        <color indexed="8"/>
        <rFont val="方正黑体_GBK"/>
        <charset val="134"/>
      </rPr>
      <t>合计</t>
    </r>
  </si>
  <si>
    <r>
      <rPr>
        <sz val="18"/>
        <rFont val="Times New Roman"/>
        <charset val="134"/>
      </rPr>
      <t>2023</t>
    </r>
    <r>
      <rPr>
        <sz val="18"/>
        <rFont val="方正小标宋_GBK"/>
        <charset val="134"/>
      </rPr>
      <t>年沙坪坝区地方政府债务相关情况表</t>
    </r>
  </si>
  <si>
    <t>额度</t>
  </si>
  <si>
    <r>
      <rPr>
        <sz val="11"/>
        <rFont val="方正仿宋_GBK"/>
        <charset val="134"/>
      </rPr>
      <t>一、</t>
    </r>
    <r>
      <rPr>
        <sz val="11"/>
        <rFont val="Times New Roman"/>
        <charset val="134"/>
      </rPr>
      <t>2022</t>
    </r>
    <r>
      <rPr>
        <sz val="11"/>
        <rFont val="方正仿宋_GBK"/>
        <charset val="134"/>
      </rPr>
      <t>年末地方政府债务余额</t>
    </r>
  </si>
  <si>
    <r>
      <rPr>
        <sz val="11"/>
        <rFont val="Times New Roman"/>
        <charset val="134"/>
      </rPr>
      <t xml:space="preserve">  </t>
    </r>
    <r>
      <rPr>
        <sz val="11"/>
        <rFont val="方正仿宋_GBK"/>
        <charset val="134"/>
      </rPr>
      <t>其中：一般债务</t>
    </r>
  </si>
  <si>
    <r>
      <rPr>
        <sz val="11"/>
        <rFont val="Times New Roman"/>
        <charset val="134"/>
      </rPr>
      <t xml:space="preserve">             </t>
    </r>
    <r>
      <rPr>
        <sz val="11"/>
        <rFont val="方正仿宋_GBK"/>
        <charset val="134"/>
      </rPr>
      <t>专项债务</t>
    </r>
  </si>
  <si>
    <r>
      <rPr>
        <sz val="11"/>
        <rFont val="方正仿宋_GBK"/>
        <charset val="134"/>
      </rPr>
      <t>二、</t>
    </r>
    <r>
      <rPr>
        <sz val="11"/>
        <rFont val="Times New Roman"/>
        <charset val="134"/>
      </rPr>
      <t>2022</t>
    </r>
    <r>
      <rPr>
        <sz val="11"/>
        <rFont val="方正仿宋_GBK"/>
        <charset val="134"/>
      </rPr>
      <t>年地方政府债务限额</t>
    </r>
  </si>
  <si>
    <r>
      <rPr>
        <sz val="11"/>
        <rFont val="方正仿宋_GBK"/>
        <charset val="134"/>
      </rPr>
      <t>三、</t>
    </r>
    <r>
      <rPr>
        <sz val="11"/>
        <rFont val="Times New Roman"/>
        <charset val="134"/>
      </rPr>
      <t>2023</t>
    </r>
    <r>
      <rPr>
        <sz val="11"/>
        <rFont val="方正仿宋_GBK"/>
        <charset val="134"/>
      </rPr>
      <t>年地方政府债务发行决算数</t>
    </r>
  </si>
  <si>
    <r>
      <rPr>
        <sz val="11"/>
        <rFont val="Times New Roman"/>
        <charset val="134"/>
      </rPr>
      <t xml:space="preserve">     </t>
    </r>
    <r>
      <rPr>
        <sz val="11"/>
        <rFont val="方正仿宋_GBK"/>
        <charset val="134"/>
      </rPr>
      <t>新增一般债券发行额</t>
    </r>
  </si>
  <si>
    <r>
      <rPr>
        <sz val="11"/>
        <rFont val="Times New Roman"/>
        <charset val="134"/>
      </rPr>
      <t xml:space="preserve">     </t>
    </r>
    <r>
      <rPr>
        <sz val="11"/>
        <rFont val="方正仿宋_GBK"/>
        <charset val="134"/>
      </rPr>
      <t>再融资一般债券发行额</t>
    </r>
  </si>
  <si>
    <r>
      <rPr>
        <sz val="11"/>
        <rFont val="Times New Roman"/>
        <charset val="134"/>
      </rPr>
      <t xml:space="preserve">     </t>
    </r>
    <r>
      <rPr>
        <sz val="11"/>
        <rFont val="方正仿宋_GBK"/>
        <charset val="134"/>
      </rPr>
      <t>新增专项债券发行额</t>
    </r>
  </si>
  <si>
    <r>
      <rPr>
        <sz val="11"/>
        <rFont val="Times New Roman"/>
        <charset val="134"/>
      </rPr>
      <t xml:space="preserve">     </t>
    </r>
    <r>
      <rPr>
        <sz val="11"/>
        <rFont val="方正仿宋_GBK"/>
        <charset val="134"/>
      </rPr>
      <t>再融资专项债券发行额</t>
    </r>
  </si>
  <si>
    <r>
      <rPr>
        <sz val="11"/>
        <rFont val="方正仿宋_GBK"/>
        <charset val="134"/>
      </rPr>
      <t>四、</t>
    </r>
    <r>
      <rPr>
        <sz val="11"/>
        <rFont val="Times New Roman"/>
        <charset val="134"/>
      </rPr>
      <t>2023</t>
    </r>
    <r>
      <rPr>
        <sz val="11"/>
        <rFont val="方正仿宋_GBK"/>
        <charset val="134"/>
      </rPr>
      <t>年地方政府债务还本支出决算数</t>
    </r>
  </si>
  <si>
    <r>
      <rPr>
        <sz val="11"/>
        <rFont val="Times New Roman"/>
        <charset val="134"/>
      </rPr>
      <t xml:space="preserve">     </t>
    </r>
    <r>
      <rPr>
        <sz val="11"/>
        <rFont val="方正仿宋_GBK"/>
        <charset val="134"/>
      </rPr>
      <t>一般债务还本支出</t>
    </r>
  </si>
  <si>
    <r>
      <rPr>
        <sz val="11"/>
        <rFont val="Times New Roman"/>
        <charset val="134"/>
      </rPr>
      <t xml:space="preserve">     </t>
    </r>
    <r>
      <rPr>
        <sz val="11"/>
        <rFont val="方正仿宋_GBK"/>
        <charset val="134"/>
      </rPr>
      <t>专项债务还本支出</t>
    </r>
  </si>
  <si>
    <r>
      <rPr>
        <sz val="11"/>
        <rFont val="方正仿宋_GBK"/>
        <charset val="134"/>
      </rPr>
      <t>五、</t>
    </r>
    <r>
      <rPr>
        <sz val="11"/>
        <rFont val="Times New Roman"/>
        <charset val="134"/>
      </rPr>
      <t>2023</t>
    </r>
    <r>
      <rPr>
        <sz val="11"/>
        <rFont val="方正仿宋_GBK"/>
        <charset val="134"/>
      </rPr>
      <t>年地方政府债务付息支出决算数</t>
    </r>
  </si>
  <si>
    <r>
      <rPr>
        <sz val="11"/>
        <rFont val="Times New Roman"/>
        <charset val="134"/>
      </rPr>
      <t xml:space="preserve">     </t>
    </r>
    <r>
      <rPr>
        <sz val="11"/>
        <rFont val="方正仿宋_GBK"/>
        <charset val="134"/>
      </rPr>
      <t>一般债务付息支出</t>
    </r>
  </si>
  <si>
    <r>
      <rPr>
        <sz val="11"/>
        <rFont val="Times New Roman"/>
        <charset val="134"/>
      </rPr>
      <t xml:space="preserve">     </t>
    </r>
    <r>
      <rPr>
        <sz val="11"/>
        <rFont val="方正仿宋_GBK"/>
        <charset val="134"/>
      </rPr>
      <t>专项债务付息支出</t>
    </r>
  </si>
  <si>
    <r>
      <rPr>
        <sz val="11"/>
        <rFont val="方正仿宋_GBK"/>
        <charset val="134"/>
      </rPr>
      <t>六、</t>
    </r>
    <r>
      <rPr>
        <sz val="11"/>
        <rFont val="Times New Roman"/>
        <charset val="134"/>
      </rPr>
      <t>2023</t>
    </r>
    <r>
      <rPr>
        <sz val="11"/>
        <rFont val="方正仿宋_GBK"/>
        <charset val="134"/>
      </rPr>
      <t>年末地方政府债务余额决算数</t>
    </r>
  </si>
  <si>
    <r>
      <rPr>
        <sz val="11"/>
        <rFont val="方正仿宋_GBK"/>
        <charset val="134"/>
      </rPr>
      <t>七、</t>
    </r>
    <r>
      <rPr>
        <sz val="11"/>
        <rFont val="Times New Roman"/>
        <charset val="134"/>
      </rPr>
      <t>2023</t>
    </r>
    <r>
      <rPr>
        <sz val="11"/>
        <rFont val="方正仿宋_GBK"/>
        <charset val="134"/>
      </rPr>
      <t>年地方政府债务限额</t>
    </r>
  </si>
  <si>
    <r>
      <rPr>
        <sz val="11"/>
        <rFont val="方正仿宋_GBK"/>
        <charset val="134"/>
      </rPr>
      <t>注：本表由县级以上地方各级财政部门在本级人民代表大会常务委员会批准决算后二十日内公开，反映上两年度本级政府债务限额及余额决算数，上一年度本级政府债务发行额、还本支出、付息支出、限额及余额决算数。</t>
    </r>
  </si>
  <si>
    <r>
      <rPr>
        <sz val="18"/>
        <rFont val="Times New Roman"/>
        <charset val="134"/>
      </rPr>
      <t>2023</t>
    </r>
    <r>
      <rPr>
        <sz val="18"/>
        <rFont val="方正小标宋_GBK"/>
        <charset val="134"/>
      </rPr>
      <t>年沙坪坝区政府债务指标表</t>
    </r>
  </si>
  <si>
    <t>地区</t>
  </si>
  <si>
    <t>政府债务率（%）</t>
  </si>
  <si>
    <t>利息支出率（%）</t>
  </si>
  <si>
    <t>债务剩余年限（年）</t>
  </si>
  <si>
    <t>最长</t>
  </si>
  <si>
    <t>最短</t>
  </si>
  <si>
    <t>平均</t>
  </si>
  <si>
    <r>
      <rPr>
        <sz val="11"/>
        <color indexed="8"/>
        <rFont val="方正仿宋_GBK"/>
        <charset val="134"/>
      </rPr>
      <t>沙坪坝区</t>
    </r>
  </si>
</sst>
</file>

<file path=xl/styles.xml><?xml version="1.0" encoding="utf-8"?>
<styleSheet xmlns="http://schemas.openxmlformats.org/spreadsheetml/2006/main">
  <numFmts count="21">
    <numFmt numFmtId="176" formatCode="0.000"/>
    <numFmt numFmtId="177" formatCode="0_);[Red]\(0\)"/>
    <numFmt numFmtId="178" formatCode="0.00_);[Red]\(0.00\)"/>
    <numFmt numFmtId="179" formatCode="0.0000"/>
    <numFmt numFmtId="180" formatCode="#,##0_);[Red]\(#,##0\)"/>
    <numFmt numFmtId="41" formatCode="_ * #,##0_ ;_ * \-#,##0_ ;_ * &quot;-&quot;_ ;_ @_ "/>
    <numFmt numFmtId="181" formatCode="_(\¥* #,##0_);_(\¥* \(#,##0\);_(\¥* &quot;-&quot;_);_(@_)"/>
    <numFmt numFmtId="182" formatCode="_(&quot;$&quot;* #,##0.00_);_(&quot;$&quot;* \(#,##0.00\);_(&quot;$&quot;* &quot;-&quot;??_);_(@_)"/>
    <numFmt numFmtId="183" formatCode="_ * #,##0_ ;_ * \-#,##0_ ;_ * &quot;-&quot;??_ ;_ @_ "/>
    <numFmt numFmtId="43" formatCode="_ * #,##0.00_ ;_ * \-#,##0.00_ ;_ * &quot;-&quot;??_ ;_ @_ "/>
    <numFmt numFmtId="184" formatCode="0.0_ "/>
    <numFmt numFmtId="185" formatCode="_(* #,##0.00_);_(* \(#,##0.00\);_(* &quot;-&quot;??_);_(@_)"/>
    <numFmt numFmtId="44" formatCode="_ &quot;￥&quot;* #,##0.00_ ;_ &quot;￥&quot;* \-#,##0.00_ ;_ &quot;￥&quot;* &quot;-&quot;??_ ;_ @_ "/>
    <numFmt numFmtId="186" formatCode="0.00_ "/>
    <numFmt numFmtId="187" formatCode="#,##0.00_ "/>
    <numFmt numFmtId="188" formatCode="0.0"/>
    <numFmt numFmtId="189" formatCode="_(* #,##0_);_(* \(#,##0\);_(* &quot;-&quot;_);_(@_)"/>
    <numFmt numFmtId="190" formatCode="0_ "/>
    <numFmt numFmtId="191" formatCode="yyyy&quot;年&quot;m&quot;月&quot;;@"/>
    <numFmt numFmtId="42" formatCode="_ &quot;￥&quot;* #,##0_ ;_ &quot;￥&quot;* \-#,##0_ ;_ &quot;￥&quot;* &quot;-&quot;_ ;_ @_ "/>
    <numFmt numFmtId="192" formatCode="#,##0_ "/>
  </numFmts>
  <fonts count="115">
    <font>
      <sz val="11"/>
      <color theme="1"/>
      <name val="宋体"/>
      <charset val="134"/>
      <scheme val="minor"/>
    </font>
    <font>
      <sz val="16"/>
      <color indexed="8"/>
      <name val="方正小标宋_GBK"/>
      <charset val="134"/>
    </font>
    <font>
      <sz val="11"/>
      <color indexed="8"/>
      <name val="Times New Roman"/>
      <charset val="134"/>
    </font>
    <font>
      <sz val="11"/>
      <color indexed="8"/>
      <name val="宋体"/>
      <charset val="134"/>
      <scheme val="minor"/>
    </font>
    <font>
      <sz val="18"/>
      <name val="Times New Roman"/>
      <charset val="134"/>
    </font>
    <font>
      <sz val="9"/>
      <name val="SimSun"/>
      <charset val="134"/>
    </font>
    <font>
      <sz val="12"/>
      <name val="方正黑体_GBK"/>
      <charset val="134"/>
    </font>
    <font>
      <sz val="18"/>
      <color indexed="8"/>
      <name val="方正小标宋_GBK"/>
      <charset val="134"/>
    </font>
    <font>
      <sz val="11"/>
      <name val="宋体"/>
      <charset val="134"/>
    </font>
    <font>
      <sz val="11"/>
      <name val="Times New Roman"/>
      <charset val="134"/>
    </font>
    <font>
      <sz val="11"/>
      <name val="方正仿宋_GBK"/>
      <charset val="134"/>
    </font>
    <font>
      <sz val="11"/>
      <name val="方正黑体_GBK"/>
      <charset val="134"/>
    </font>
    <font>
      <sz val="18"/>
      <color rgb="FF000000"/>
      <name val="方正小标宋_GBK"/>
      <charset val="134"/>
    </font>
    <font>
      <sz val="18"/>
      <color indexed="8"/>
      <name val="Times New Roman"/>
      <charset val="134"/>
    </font>
    <font>
      <sz val="10"/>
      <color indexed="8"/>
      <name val="Times New Roman"/>
      <charset val="134"/>
    </font>
    <font>
      <sz val="10"/>
      <color rgb="FF000000"/>
      <name val="方正黑体_GBK"/>
      <charset val="134"/>
    </font>
    <font>
      <sz val="10"/>
      <name val="方正仿宋_GBK"/>
      <charset val="134"/>
    </font>
    <font>
      <sz val="10"/>
      <color theme="1"/>
      <name val="方正仿宋_GBK"/>
      <charset val="134"/>
    </font>
    <font>
      <sz val="11"/>
      <color theme="1"/>
      <name val="方正仿宋_GBK"/>
      <charset val="134"/>
    </font>
    <font>
      <sz val="10"/>
      <color rgb="FF000000"/>
      <name val="方正楷体_GBK"/>
      <charset val="134"/>
    </font>
    <font>
      <sz val="10"/>
      <name val="Times New Roman"/>
      <charset val="134"/>
    </font>
    <font>
      <sz val="12"/>
      <name val="宋体"/>
      <charset val="134"/>
    </font>
    <font>
      <sz val="18"/>
      <color theme="1"/>
      <name val="Times New Roman"/>
      <charset val="134"/>
    </font>
    <font>
      <sz val="9"/>
      <name val="宋体"/>
      <charset val="134"/>
      <scheme val="minor"/>
    </font>
    <font>
      <sz val="11"/>
      <name val="SimSun"/>
      <charset val="134"/>
    </font>
    <font>
      <b/>
      <sz val="11"/>
      <name val="SimSun"/>
      <charset val="134"/>
    </font>
    <font>
      <b/>
      <sz val="18"/>
      <name val="宋体"/>
      <charset val="134"/>
    </font>
    <font>
      <sz val="10"/>
      <name val="宋体"/>
      <charset val="134"/>
    </font>
    <font>
      <b/>
      <sz val="10"/>
      <name val="宋体"/>
      <charset val="134"/>
    </font>
    <font>
      <sz val="10"/>
      <name val="方正黑体_GBK"/>
      <charset val="134"/>
    </font>
    <font>
      <b/>
      <sz val="11"/>
      <name val="方正仿宋_GBK"/>
      <charset val="134"/>
    </font>
    <font>
      <b/>
      <sz val="11"/>
      <name val="Times New Roman"/>
      <charset val="134"/>
    </font>
    <font>
      <sz val="18"/>
      <color rgb="FF000000"/>
      <name val="Times New Roman"/>
      <charset val="134"/>
    </font>
    <font>
      <sz val="14"/>
      <name val="方正仿宋_GBK"/>
      <charset val="134"/>
    </font>
    <font>
      <sz val="14"/>
      <name val="Times New Roman"/>
      <charset val="134"/>
    </font>
    <font>
      <sz val="11"/>
      <color theme="1"/>
      <name val="方正黑体_GBK"/>
      <charset val="134"/>
    </font>
    <font>
      <b/>
      <sz val="11"/>
      <color theme="1"/>
      <name val="Times New Roman"/>
      <charset val="134"/>
    </font>
    <font>
      <b/>
      <sz val="11"/>
      <color theme="1"/>
      <name val="方正仿宋_GBK"/>
      <charset val="134"/>
    </font>
    <font>
      <b/>
      <sz val="11"/>
      <color theme="1"/>
      <name val="宋体"/>
      <charset val="134"/>
      <scheme val="minor"/>
    </font>
    <font>
      <sz val="11"/>
      <color theme="1"/>
      <name val="Times New Roman"/>
      <charset val="134"/>
    </font>
    <font>
      <sz val="18"/>
      <name val="方正小标宋_GBK"/>
      <charset val="134"/>
    </font>
    <font>
      <sz val="10"/>
      <color indexed="8"/>
      <name val="Arial"/>
      <charset val="134"/>
    </font>
    <font>
      <sz val="11"/>
      <color indexed="8"/>
      <name val="方正仿宋_GBK"/>
      <charset val="134"/>
    </font>
    <font>
      <sz val="11"/>
      <color indexed="8"/>
      <name val="方正黑体_GBK"/>
      <charset val="134"/>
    </font>
    <font>
      <b/>
      <sz val="11"/>
      <color indexed="8"/>
      <name val="Times New Roman"/>
      <charset val="134"/>
    </font>
    <font>
      <sz val="10"/>
      <color indexed="8"/>
      <name val="宋体"/>
      <charset val="134"/>
    </font>
    <font>
      <b/>
      <sz val="11"/>
      <name val="宋体"/>
      <charset val="134"/>
    </font>
    <font>
      <sz val="14"/>
      <color theme="1"/>
      <name val="方正黑体_GBK"/>
      <charset val="134"/>
    </font>
    <font>
      <sz val="18"/>
      <color theme="1"/>
      <name val="方正黑体_GBK"/>
      <charset val="134"/>
    </font>
    <font>
      <b/>
      <sz val="12"/>
      <color theme="1"/>
      <name val="方正仿宋_GBK"/>
      <charset val="134"/>
    </font>
    <font>
      <sz val="12"/>
      <color theme="1"/>
      <name val="Times New Roman"/>
      <charset val="134"/>
    </font>
    <font>
      <sz val="11"/>
      <color indexed="9"/>
      <name val="宋体"/>
      <charset val="134"/>
    </font>
    <font>
      <sz val="11"/>
      <color indexed="8"/>
      <name val="宋体"/>
      <charset val="134"/>
    </font>
    <font>
      <b/>
      <sz val="11"/>
      <color indexed="63"/>
      <name val="宋体"/>
      <charset val="134"/>
    </font>
    <font>
      <b/>
      <sz val="11"/>
      <color indexed="8"/>
      <name val="宋体"/>
      <charset val="134"/>
    </font>
    <font>
      <sz val="11"/>
      <color indexed="42"/>
      <name val="宋体"/>
      <charset val="134"/>
    </font>
    <font>
      <sz val="11"/>
      <color indexed="10"/>
      <name val="宋体"/>
      <charset val="134"/>
    </font>
    <font>
      <sz val="11"/>
      <color theme="1"/>
      <name val="宋体"/>
      <charset val="0"/>
      <scheme val="minor"/>
    </font>
    <font>
      <b/>
      <sz val="11"/>
      <color indexed="52"/>
      <name val="宋体"/>
      <charset val="134"/>
    </font>
    <font>
      <sz val="12"/>
      <color theme="1"/>
      <name val="宋体"/>
      <charset val="134"/>
    </font>
    <font>
      <sz val="11"/>
      <color indexed="62"/>
      <name val="宋体"/>
      <charset val="134"/>
    </font>
    <font>
      <sz val="11"/>
      <color indexed="60"/>
      <name val="宋体"/>
      <charset val="134"/>
    </font>
    <font>
      <b/>
      <sz val="11"/>
      <color indexed="9"/>
      <name val="宋体"/>
      <charset val="134"/>
    </font>
    <font>
      <b/>
      <sz val="15"/>
      <color indexed="56"/>
      <name val="宋体"/>
      <charset val="134"/>
    </font>
    <font>
      <b/>
      <sz val="13"/>
      <color indexed="56"/>
      <name val="宋体"/>
      <charset val="134"/>
    </font>
    <font>
      <sz val="10"/>
      <name val="Arial"/>
      <charset val="134"/>
    </font>
    <font>
      <b/>
      <sz val="9"/>
      <color indexed="9"/>
      <name val="宋体"/>
      <charset val="134"/>
    </font>
    <font>
      <sz val="9"/>
      <name val="宋体"/>
      <charset val="134"/>
    </font>
    <font>
      <sz val="11"/>
      <color indexed="17"/>
      <name val="宋体"/>
      <charset val="134"/>
    </font>
    <font>
      <sz val="11"/>
      <color indexed="20"/>
      <name val="宋体"/>
      <charset val="134"/>
    </font>
    <font>
      <u/>
      <sz val="12"/>
      <color indexed="12"/>
      <name val="宋体"/>
      <charset val="134"/>
    </font>
    <font>
      <sz val="11"/>
      <color indexed="52"/>
      <name val="宋体"/>
      <charset val="134"/>
    </font>
    <font>
      <sz val="9"/>
      <color indexed="9"/>
      <name val="宋体"/>
      <charset val="134"/>
    </font>
    <font>
      <i/>
      <sz val="11"/>
      <color rgb="FF7F7F7F"/>
      <name val="宋体"/>
      <charset val="0"/>
      <scheme val="minor"/>
    </font>
    <font>
      <sz val="9"/>
      <color indexed="8"/>
      <name val="宋体"/>
      <charset val="134"/>
    </font>
    <font>
      <sz val="12"/>
      <color indexed="8"/>
      <name val="宋体"/>
      <charset val="134"/>
    </font>
    <font>
      <b/>
      <sz val="11"/>
      <color indexed="56"/>
      <name val="宋体"/>
      <charset val="134"/>
    </font>
    <font>
      <i/>
      <sz val="9"/>
      <color indexed="23"/>
      <name val="宋体"/>
      <charset val="134"/>
    </font>
    <font>
      <i/>
      <sz val="11"/>
      <color indexed="23"/>
      <name val="宋体"/>
      <charset val="134"/>
    </font>
    <font>
      <sz val="11"/>
      <color theme="0"/>
      <name val="宋体"/>
      <charset val="0"/>
      <scheme val="minor"/>
    </font>
    <font>
      <b/>
      <sz val="9"/>
      <color indexed="63"/>
      <name val="宋体"/>
      <charset val="134"/>
    </font>
    <font>
      <b/>
      <sz val="18"/>
      <color indexed="56"/>
      <name val="宋体"/>
      <charset val="134"/>
    </font>
    <font>
      <sz val="11"/>
      <color rgb="FF9C0006"/>
      <name val="宋体"/>
      <charset val="134"/>
      <scheme val="minor"/>
    </font>
    <font>
      <sz val="9"/>
      <color theme="1"/>
      <name val="宋体"/>
      <charset val="134"/>
      <scheme val="minor"/>
    </font>
    <font>
      <sz val="9"/>
      <color indexed="17"/>
      <name val="宋体"/>
      <charset val="134"/>
    </font>
    <font>
      <sz val="11"/>
      <color rgb="FFFF0000"/>
      <name val="宋体"/>
      <charset val="0"/>
      <scheme val="minor"/>
    </font>
    <font>
      <sz val="11"/>
      <color rgb="FFFA7D00"/>
      <name val="宋体"/>
      <charset val="0"/>
      <scheme val="minor"/>
    </font>
    <font>
      <b/>
      <sz val="11"/>
      <color theme="3"/>
      <name val="宋体"/>
      <charset val="134"/>
      <scheme val="minor"/>
    </font>
    <font>
      <b/>
      <sz val="9"/>
      <color indexed="8"/>
      <name val="宋体"/>
      <charset val="134"/>
    </font>
    <font>
      <b/>
      <sz val="11"/>
      <color theme="1"/>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8"/>
      <color theme="3"/>
      <name val="宋体"/>
      <charset val="134"/>
      <scheme val="minor"/>
    </font>
    <font>
      <sz val="9"/>
      <color indexed="10"/>
      <name val="宋体"/>
      <charset val="134"/>
    </font>
    <font>
      <b/>
      <sz val="9"/>
      <color indexed="52"/>
      <name val="宋体"/>
      <charset val="134"/>
    </font>
    <font>
      <sz val="11"/>
      <color rgb="FF006100"/>
      <name val="宋体"/>
      <charset val="134"/>
      <scheme val="minor"/>
    </font>
    <font>
      <sz val="11"/>
      <color rgb="FF9C0006"/>
      <name val="宋体"/>
      <charset val="0"/>
      <scheme val="minor"/>
    </font>
    <font>
      <b/>
      <sz val="11"/>
      <color indexed="42"/>
      <name val="宋体"/>
      <charset val="134"/>
    </font>
    <font>
      <sz val="9"/>
      <color indexed="20"/>
      <name val="宋体"/>
      <charset val="134"/>
    </font>
    <font>
      <sz val="9"/>
      <color indexed="62"/>
      <name val="宋体"/>
      <charset val="134"/>
    </font>
    <font>
      <b/>
      <sz val="13"/>
      <color theme="3"/>
      <name val="宋体"/>
      <charset val="134"/>
      <scheme val="minor"/>
    </font>
    <font>
      <sz val="9"/>
      <color indexed="60"/>
      <name val="宋体"/>
      <charset val="134"/>
    </font>
    <font>
      <sz val="10"/>
      <name val="MS Sans Serif"/>
      <charset val="134"/>
    </font>
    <font>
      <sz val="7"/>
      <name val="Small Fonts"/>
      <charset val="134"/>
    </font>
    <font>
      <sz val="11"/>
      <color rgb="FF006100"/>
      <name val="宋体"/>
      <charset val="0"/>
      <scheme val="minor"/>
    </font>
    <font>
      <sz val="11"/>
      <color rgb="FF3F3F76"/>
      <name val="宋体"/>
      <charset val="0"/>
      <scheme val="minor"/>
    </font>
    <font>
      <sz val="9"/>
      <color indexed="52"/>
      <name val="宋体"/>
      <charset val="134"/>
    </font>
    <font>
      <u/>
      <sz val="11"/>
      <color rgb="FF800080"/>
      <name val="宋体"/>
      <charset val="0"/>
      <scheme val="minor"/>
    </font>
    <font>
      <sz val="10"/>
      <color indexed="8"/>
      <name val="方正黑体_GBK"/>
      <charset val="134"/>
    </font>
    <font>
      <sz val="18"/>
      <color theme="1"/>
      <name val="方正小标宋_GBK"/>
      <charset val="134"/>
    </font>
    <font>
      <b/>
      <sz val="11"/>
      <color indexed="8"/>
      <name val="方正仿宋_GBK"/>
      <charset val="134"/>
    </font>
  </fonts>
  <fills count="57">
    <fill>
      <patternFill patternType="none"/>
    </fill>
    <fill>
      <patternFill patternType="gray125"/>
    </fill>
    <fill>
      <patternFill patternType="solid">
        <fgColor indexed="9"/>
        <bgColor indexed="64"/>
      </patternFill>
    </fill>
    <fill>
      <patternFill patternType="mediumGray">
        <fgColor indexed="9"/>
      </patternFill>
    </fill>
    <fill>
      <patternFill patternType="solid">
        <fgColor indexed="36"/>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2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57"/>
        <bgColor indexed="64"/>
      </patternFill>
    </fill>
    <fill>
      <patternFill patternType="solid">
        <fgColor indexed="30"/>
        <bgColor indexed="64"/>
      </patternFill>
    </fill>
    <fill>
      <patternFill patternType="solid">
        <fgColor theme="7" tint="0.599993896298105"/>
        <bgColor indexed="64"/>
      </patternFill>
    </fill>
    <fill>
      <patternFill patternType="solid">
        <fgColor indexed="45"/>
        <bgColor indexed="64"/>
      </patternFill>
    </fill>
    <fill>
      <patternFill patternType="solid">
        <fgColor indexed="43"/>
        <bgColor indexed="64"/>
      </patternFill>
    </fill>
    <fill>
      <patternFill patternType="solid">
        <fgColor indexed="10"/>
        <bgColor indexed="64"/>
      </patternFill>
    </fill>
    <fill>
      <patternFill patternType="solid">
        <fgColor indexed="62"/>
        <bgColor indexed="64"/>
      </patternFill>
    </fill>
    <fill>
      <patternFill patternType="solid">
        <fgColor indexed="31"/>
        <bgColor indexed="64"/>
      </patternFill>
    </fill>
    <fill>
      <patternFill patternType="solid">
        <fgColor indexed="55"/>
        <bgColor indexed="64"/>
      </patternFill>
    </fill>
    <fill>
      <patternFill patternType="solid">
        <fgColor indexed="44"/>
        <bgColor indexed="64"/>
      </patternFill>
    </fill>
    <fill>
      <patternFill patternType="solid">
        <fgColor indexed="49"/>
        <bgColor indexed="64"/>
      </patternFill>
    </fill>
    <fill>
      <patternFill patternType="solid">
        <fgColor indexed="52"/>
        <bgColor indexed="64"/>
      </patternFill>
    </fill>
    <fill>
      <patternFill patternType="solid">
        <fgColor indexed="42"/>
        <bgColor indexed="64"/>
      </patternFill>
    </fill>
    <fill>
      <patternFill patternType="solid">
        <fgColor indexed="53"/>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CC99"/>
        <bgColor indexed="64"/>
      </patternFill>
    </fill>
    <fill>
      <patternFill patternType="solid">
        <fgColor theme="7"/>
        <bgColor indexed="64"/>
      </patternFill>
    </fill>
    <fill>
      <patternFill patternType="solid">
        <fgColor theme="8" tint="0.599993896298105"/>
        <bgColor indexed="64"/>
      </patternFill>
    </fill>
  </fills>
  <borders count="25">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indexed="30"/>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1660">
    <xf numFmtId="0" fontId="0" fillId="0" borderId="0">
      <alignment vertical="center"/>
    </xf>
    <xf numFmtId="0" fontId="62" fillId="21" borderId="12" applyNumberFormat="false" applyAlignment="false" applyProtection="false">
      <alignment vertical="center"/>
    </xf>
    <xf numFmtId="0" fontId="60" fillId="11" borderId="11" applyNumberFormat="false" applyAlignment="false" applyProtection="false">
      <alignment vertical="center"/>
    </xf>
    <xf numFmtId="0" fontId="52" fillId="20"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70" fillId="0" borderId="0" applyNumberFormat="false" applyFill="false" applyBorder="false" applyAlignment="false" applyProtection="false">
      <alignment vertical="top"/>
      <protection locked="false"/>
    </xf>
    <xf numFmtId="0" fontId="52" fillId="7"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21" fillId="0" borderId="0">
      <alignment vertical="center"/>
    </xf>
    <xf numFmtId="0" fontId="63" fillId="0" borderId="13" applyNumberFormat="false" applyFill="false" applyAlignment="false" applyProtection="false">
      <alignment vertical="center"/>
    </xf>
    <xf numFmtId="0" fontId="51" fillId="14"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45" fillId="0" borderId="0"/>
    <xf numFmtId="0" fontId="52"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72" fillId="4"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185" fontId="21" fillId="0" borderId="0" applyFont="false" applyFill="false" applyBorder="false" applyAlignment="false" applyProtection="false">
      <alignment vertical="center"/>
    </xf>
    <xf numFmtId="0" fontId="52" fillId="20"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45" fillId="0" borderId="0"/>
    <xf numFmtId="0" fontId="52" fillId="20"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181" fontId="45" fillId="0" borderId="0"/>
    <xf numFmtId="0" fontId="52" fillId="16"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53" fillId="9" borderId="9" applyNumberFormat="false" applyAlignment="false" applyProtection="false">
      <alignment vertical="center"/>
    </xf>
    <xf numFmtId="0" fontId="63" fillId="0" borderId="13" applyNumberFormat="false" applyFill="false" applyAlignment="false" applyProtection="false">
      <alignment vertical="center"/>
    </xf>
    <xf numFmtId="0" fontId="21" fillId="0" borderId="0">
      <alignment vertical="center"/>
    </xf>
    <xf numFmtId="0" fontId="63" fillId="0" borderId="13" applyNumberFormat="false" applyFill="false" applyAlignment="false" applyProtection="false">
      <alignment vertical="center"/>
    </xf>
    <xf numFmtId="0" fontId="52" fillId="25"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21" fillId="0" borderId="0">
      <alignment vertical="center"/>
    </xf>
    <xf numFmtId="185" fontId="21" fillId="0" borderId="0" applyFont="false" applyFill="false" applyBorder="false" applyAlignment="false" applyProtection="false"/>
    <xf numFmtId="0" fontId="81" fillId="0" borderId="0" applyNumberFormat="false" applyFill="false" applyBorder="false" applyAlignment="false" applyProtection="false">
      <alignment vertical="center"/>
    </xf>
    <xf numFmtId="185" fontId="21" fillId="0" borderId="0" applyFont="false" applyFill="false" applyBorder="false" applyAlignment="false" applyProtection="false">
      <alignment vertical="center"/>
    </xf>
    <xf numFmtId="0" fontId="52" fillId="25"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21" fillId="0" borderId="0"/>
    <xf numFmtId="0" fontId="52" fillId="25"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62" fillId="21" borderId="12" applyNumberFormat="false" applyAlignment="false" applyProtection="false">
      <alignment vertical="center"/>
    </xf>
    <xf numFmtId="0" fontId="51" fillId="24"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52" fillId="12" borderId="0" applyNumberFormat="false" applyBorder="false" applyAlignment="false" applyProtection="false">
      <alignment vertical="center"/>
    </xf>
    <xf numFmtId="0" fontId="74" fillId="25"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70" fillId="0" borderId="0" applyNumberFormat="false" applyFill="false" applyBorder="false" applyAlignment="false" applyProtection="false">
      <alignment vertical="top"/>
      <protection locked="false"/>
    </xf>
    <xf numFmtId="185" fontId="75" fillId="0" borderId="0" applyFont="false" applyFill="false" applyBorder="false" applyAlignment="false" applyProtection="false">
      <alignment vertical="center"/>
    </xf>
    <xf numFmtId="0" fontId="52" fillId="16"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52" fillId="12"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52" fillId="25"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55" fillId="23"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182" fontId="65" fillId="0" borderId="0" applyFont="false" applyFill="false" applyBorder="false" applyAlignment="false" applyProtection="false"/>
    <xf numFmtId="0" fontId="67" fillId="8" borderId="8" applyNumberFormat="false" applyFont="false" applyAlignment="false" applyProtection="false">
      <alignment vertical="center"/>
    </xf>
    <xf numFmtId="0" fontId="52" fillId="7" borderId="0" applyNumberFormat="false" applyBorder="false" applyAlignment="false" applyProtection="false">
      <alignment vertical="center"/>
    </xf>
    <xf numFmtId="0" fontId="55" fillId="6"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8" fillId="9" borderId="11" applyNumberFormat="false" applyAlignment="false" applyProtection="false">
      <alignment vertical="center"/>
    </xf>
    <xf numFmtId="0" fontId="63" fillId="0" borderId="13" applyNumberFormat="false" applyFill="false" applyAlignment="false" applyProtection="false">
      <alignment vertical="center"/>
    </xf>
    <xf numFmtId="0" fontId="58" fillId="9" borderId="11" applyNumberFormat="false" applyAlignment="false" applyProtection="false">
      <alignment vertical="center"/>
    </xf>
    <xf numFmtId="0" fontId="78" fillId="0" borderId="0" applyNumberFormat="false" applyFill="false" applyBorder="false" applyAlignment="false" applyProtection="false">
      <alignment vertical="center"/>
    </xf>
    <xf numFmtId="0" fontId="52" fillId="12"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5" fillId="12"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72" fillId="23"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185" fontId="21" fillId="0" borderId="0" applyFont="false" applyFill="false" applyBorder="false" applyAlignment="false" applyProtection="false"/>
    <xf numFmtId="0" fontId="52" fillId="16"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21" fillId="0" borderId="0" applyFont="false" applyFill="false" applyBorder="false" applyAlignment="false" applyProtection="false"/>
    <xf numFmtId="0" fontId="21" fillId="0" borderId="0" applyFont="false" applyFill="false" applyBorder="false" applyAlignment="false" applyProtection="false"/>
    <xf numFmtId="0" fontId="51" fillId="4"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185" fontId="21" fillId="0" borderId="0" applyFont="false" applyFill="false" applyBorder="false" applyAlignment="false" applyProtection="false">
      <alignment vertical="center"/>
    </xf>
    <xf numFmtId="0" fontId="51" fillId="4" borderId="0" applyNumberFormat="false" applyBorder="false" applyAlignment="false" applyProtection="false">
      <alignment vertical="center"/>
    </xf>
    <xf numFmtId="185" fontId="21" fillId="0" borderId="0" applyFont="false" applyFill="false" applyBorder="false" applyAlignment="false" applyProtection="false">
      <alignment vertical="center"/>
    </xf>
    <xf numFmtId="0" fontId="52" fillId="16"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21" fillId="8" borderId="8" applyNumberFormat="false" applyFont="false" applyAlignment="false" applyProtection="false">
      <alignment vertical="center"/>
    </xf>
    <xf numFmtId="0" fontId="74" fillId="0" borderId="0"/>
    <xf numFmtId="0" fontId="52" fillId="22"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21" fillId="0" borderId="0"/>
    <xf numFmtId="0" fontId="56" fillId="0" borderId="0" applyNumberFormat="false" applyFill="false" applyBorder="false" applyAlignment="false" applyProtection="false">
      <alignment vertical="center"/>
    </xf>
    <xf numFmtId="0" fontId="51" fillId="4"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2" fillId="7" borderId="0" applyNumberFormat="false" applyBorder="false" applyAlignment="false" applyProtection="false">
      <alignment vertical="center"/>
    </xf>
    <xf numFmtId="0" fontId="55" fillId="26"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21" fillId="0" borderId="0"/>
    <xf numFmtId="0" fontId="52" fillId="2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1" fillId="26"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2" fillId="22"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1" fillId="4"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21" fillId="0" borderId="0"/>
    <xf numFmtId="0" fontId="58" fillId="9" borderId="11" applyNumberFormat="false" applyAlignment="false" applyProtection="false">
      <alignment vertical="center"/>
    </xf>
    <xf numFmtId="0" fontId="54" fillId="0" borderId="10" applyNumberFormat="false" applyFill="false" applyAlignment="false" applyProtection="false">
      <alignment vertical="center"/>
    </xf>
    <xf numFmtId="0" fontId="51" fillId="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8" fillId="9" borderId="11" applyNumberFormat="false" applyAlignment="false" applyProtection="false">
      <alignment vertical="center"/>
    </xf>
    <xf numFmtId="0" fontId="52" fillId="1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2" fillId="6"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72" fillId="23"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52" fillId="1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52" fillId="6"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74"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185" fontId="52" fillId="0" borderId="0" applyFont="false" applyFill="false" applyBorder="false" applyAlignment="false" applyProtection="false">
      <alignment vertical="center"/>
    </xf>
    <xf numFmtId="0" fontId="54" fillId="0" borderId="10" applyNumberFormat="false" applyFill="false" applyAlignment="false" applyProtection="false">
      <alignment vertical="center"/>
    </xf>
    <xf numFmtId="0" fontId="51" fillId="14"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60" fillId="11" borderId="11" applyNumberFormat="false" applyAlignment="false" applyProtection="false">
      <alignment vertical="center"/>
    </xf>
    <xf numFmtId="0" fontId="54" fillId="0" borderId="10" applyNumberFormat="false" applyFill="false" applyAlignment="false" applyProtection="false">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67" fillId="8" borderId="8" applyNumberFormat="false" applyFont="false" applyAlignment="false" applyProtection="false">
      <alignment vertical="center"/>
    </xf>
    <xf numFmtId="0" fontId="52" fillId="12"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185" fontId="21" fillId="0" borderId="0" applyFont="false" applyFill="false" applyBorder="false" applyAlignment="false" applyProtection="false"/>
    <xf numFmtId="0" fontId="52" fillId="25"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4" fillId="0" borderId="10" applyNumberFormat="false" applyFill="false" applyAlignment="false" applyProtection="false">
      <alignment vertical="center"/>
    </xf>
    <xf numFmtId="0" fontId="88" fillId="0" borderId="10"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5" fillId="4"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21" fillId="0" borderId="0"/>
    <xf numFmtId="0" fontId="52" fillId="12"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21" fillId="8" borderId="8" applyNumberFormat="false" applyFont="false" applyAlignment="false" applyProtection="false">
      <alignment vertical="center"/>
    </xf>
    <xf numFmtId="0" fontId="51" fillId="23"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2" fillId="25"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5" fillId="23"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8" fillId="9" borderId="11" applyNumberFormat="false" applyAlignment="false" applyProtection="false">
      <alignment vertical="center"/>
    </xf>
    <xf numFmtId="0" fontId="58" fillId="9" borderId="11" applyNumberFormat="false" applyAlignment="false" applyProtection="false">
      <alignment vertical="center"/>
    </xf>
    <xf numFmtId="0" fontId="45" fillId="0" borderId="0"/>
    <xf numFmtId="0" fontId="52" fillId="6"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58" fillId="9" borderId="11" applyNumberFormat="false" applyAlignment="false" applyProtection="false">
      <alignment vertical="center"/>
    </xf>
    <xf numFmtId="0" fontId="63" fillId="0" borderId="13" applyNumberFormat="false" applyFill="false" applyAlignment="false" applyProtection="false">
      <alignment vertical="center"/>
    </xf>
    <xf numFmtId="0" fontId="68" fillId="25"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51" fillId="13"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3" fillId="9" borderId="9" applyNumberFormat="false" applyAlignment="false" applyProtection="false">
      <alignment vertical="center"/>
    </xf>
    <xf numFmtId="0" fontId="52" fillId="7" borderId="0" applyNumberFormat="false" applyBorder="false" applyAlignment="false" applyProtection="false">
      <alignment vertical="center"/>
    </xf>
    <xf numFmtId="0" fontId="21" fillId="0" borderId="0"/>
    <xf numFmtId="0" fontId="51" fillId="4" borderId="0" applyNumberFormat="false" applyBorder="false" applyAlignment="false" applyProtection="false">
      <alignment vertical="center"/>
    </xf>
    <xf numFmtId="185" fontId="21" fillId="0" borderId="0" applyFont="false" applyFill="false" applyBorder="false" applyAlignment="false" applyProtection="false">
      <alignment vertical="center"/>
    </xf>
    <xf numFmtId="0" fontId="52" fillId="22"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4" fillId="0" borderId="10" applyNumberFormat="false" applyFill="false" applyAlignment="false" applyProtection="false">
      <alignment vertical="center"/>
    </xf>
    <xf numFmtId="185" fontId="21" fillId="0" borderId="0" applyFont="false" applyFill="false" applyBorder="false" applyAlignment="false" applyProtection="false"/>
    <xf numFmtId="0" fontId="51" fillId="26"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52" fillId="1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74" fillId="11"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185" fontId="21" fillId="0" borderId="0" applyFont="false" applyFill="false" applyBorder="false" applyAlignment="false" applyProtection="false"/>
    <xf numFmtId="185" fontId="21" fillId="0" borderId="0" applyFont="false" applyFill="false" applyBorder="false" applyAlignment="false" applyProtection="false"/>
    <xf numFmtId="0" fontId="52" fillId="5"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21" fillId="0" borderId="0">
      <alignment vertical="center"/>
    </xf>
    <xf numFmtId="0" fontId="52" fillId="6" borderId="0" applyNumberFormat="false" applyBorder="false" applyAlignment="false" applyProtection="false">
      <alignment vertical="center"/>
    </xf>
    <xf numFmtId="0" fontId="60" fillId="11" borderId="11" applyNumberFormat="false" applyAlignment="false" applyProtection="false">
      <alignment vertical="center"/>
    </xf>
    <xf numFmtId="0" fontId="64" fillId="0" borderId="14" applyNumberFormat="false" applyFill="false" applyAlignment="false" applyProtection="false">
      <alignment vertical="center"/>
    </xf>
    <xf numFmtId="0" fontId="52" fillId="5"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45" fillId="0" borderId="0"/>
    <xf numFmtId="0" fontId="76" fillId="0" borderId="18" applyNumberFormat="false" applyFill="false" applyAlignment="false" applyProtection="false">
      <alignment vertical="center"/>
    </xf>
    <xf numFmtId="0" fontId="51" fillId="23"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21" fillId="0" borderId="0" applyFont="false" applyFill="false" applyBorder="false" applyAlignment="false" applyProtection="false"/>
    <xf numFmtId="0" fontId="67" fillId="8" borderId="8" applyNumberFormat="false" applyFont="false" applyAlignment="false" applyProtection="false">
      <alignment vertical="center"/>
    </xf>
    <xf numFmtId="0" fontId="21" fillId="0" borderId="0">
      <alignment vertical="center"/>
    </xf>
    <xf numFmtId="0" fontId="72" fillId="26"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52" fillId="25"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45" fillId="0" borderId="0"/>
    <xf numFmtId="0" fontId="51" fillId="14"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1" fillId="26" borderId="0" applyNumberFormat="false" applyBorder="false" applyAlignment="false" applyProtection="false">
      <alignment vertical="center"/>
    </xf>
    <xf numFmtId="0" fontId="21" fillId="0" borderId="0">
      <alignment vertical="center"/>
    </xf>
    <xf numFmtId="0" fontId="71" fillId="0" borderId="15" applyNumberFormat="false" applyFill="false" applyAlignment="false" applyProtection="false">
      <alignment vertical="center"/>
    </xf>
    <xf numFmtId="0" fontId="74" fillId="22"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83" fillId="0" borderId="0">
      <alignment vertical="center"/>
    </xf>
    <xf numFmtId="0" fontId="55" fillId="23"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21" fillId="8" borderId="8" applyNumberFormat="false" applyFont="false" applyAlignment="false" applyProtection="false">
      <alignment vertical="center"/>
    </xf>
    <xf numFmtId="0" fontId="76" fillId="0" borderId="18" applyNumberFormat="false" applyFill="false" applyAlignment="false" applyProtection="false">
      <alignment vertical="center"/>
    </xf>
    <xf numFmtId="0" fontId="52" fillId="22"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5" fillId="26"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1" fillId="23"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72" fillId="14"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185" fontId="21" fillId="0" borderId="0" applyFont="false" applyFill="false" applyBorder="false" applyAlignment="false" applyProtection="false"/>
    <xf numFmtId="0" fontId="52"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72" fillId="6"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52" fillId="20" borderId="0" applyNumberFormat="false" applyBorder="false" applyAlignment="false" applyProtection="false">
      <alignment vertical="center"/>
    </xf>
    <xf numFmtId="0" fontId="0" fillId="0" borderId="0">
      <alignment vertical="center"/>
    </xf>
    <xf numFmtId="0" fontId="81" fillId="0" borderId="0" applyNumberFormat="false" applyFill="false" applyBorder="false" applyAlignment="false" applyProtection="false">
      <alignment vertical="center"/>
    </xf>
    <xf numFmtId="0" fontId="52" fillId="1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52" fillId="0" borderId="0">
      <alignment vertical="center"/>
    </xf>
    <xf numFmtId="0" fontId="51" fillId="12"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74"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3" fillId="9" borderId="9" applyNumberFormat="false" applyAlignment="false" applyProtection="false">
      <alignment vertical="center"/>
    </xf>
    <xf numFmtId="0" fontId="60" fillId="11" borderId="11" applyNumberFormat="false" applyAlignment="false" applyProtection="false">
      <alignment vertical="center"/>
    </xf>
    <xf numFmtId="0" fontId="51"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51" fillId="26" borderId="0" applyNumberFormat="false" applyBorder="false" applyAlignment="false" applyProtection="false">
      <alignment vertical="center"/>
    </xf>
    <xf numFmtId="0" fontId="74" fillId="1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5" fillId="24"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76" fillId="0" borderId="0" applyNumberFormat="false" applyFill="false" applyBorder="false" applyAlignment="false" applyProtection="false">
      <alignment vertical="center"/>
    </xf>
    <xf numFmtId="0" fontId="52" fillId="10"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0" fillId="0" borderId="0">
      <alignment vertical="center"/>
    </xf>
    <xf numFmtId="0" fontId="51" fillId="2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51" fillId="23"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4" fillId="0" borderId="10" applyNumberFormat="false" applyFill="false" applyAlignment="false" applyProtection="false">
      <alignment vertical="center"/>
    </xf>
    <xf numFmtId="0" fontId="60" fillId="11" borderId="11" applyNumberFormat="false" applyAlignment="false" applyProtection="false">
      <alignment vertical="center"/>
    </xf>
    <xf numFmtId="0" fontId="54" fillId="0" borderId="10" applyNumberFormat="false" applyFill="false" applyAlignment="false" applyProtection="false">
      <alignment vertical="center"/>
    </xf>
    <xf numFmtId="0" fontId="51" fillId="6"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21" fillId="8" borderId="8" applyNumberFormat="false" applyFont="false" applyAlignment="false" applyProtection="false">
      <alignment vertical="center"/>
    </xf>
    <xf numFmtId="0" fontId="54" fillId="0" borderId="10" applyNumberFormat="false" applyFill="false" applyAlignment="false" applyProtection="false">
      <alignment vertical="center"/>
    </xf>
    <xf numFmtId="0" fontId="51" fillId="23"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1" fillId="23"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4" fillId="0" borderId="10" applyNumberFormat="false" applyFill="false" applyAlignment="false" applyProtection="false">
      <alignment vertical="center"/>
    </xf>
    <xf numFmtId="9" fontId="21" fillId="0" borderId="0" applyFont="false" applyFill="false" applyBorder="false" applyAlignment="false" applyProtection="false">
      <alignment vertical="center"/>
    </xf>
    <xf numFmtId="0" fontId="106" fillId="0" borderId="0"/>
    <xf numFmtId="0" fontId="52" fillId="16"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2" fillId="1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54" fillId="0" borderId="10" applyNumberFormat="false" applyFill="false" applyAlignment="false" applyProtection="false">
      <alignment vertical="center"/>
    </xf>
    <xf numFmtId="0" fontId="52" fillId="6"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2" fillId="5"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0" borderId="0">
      <alignment vertical="center"/>
    </xf>
    <xf numFmtId="0" fontId="54" fillId="0" borderId="10" applyNumberFormat="false" applyFill="false" applyAlignment="false" applyProtection="false">
      <alignment vertical="center"/>
    </xf>
    <xf numFmtId="0" fontId="51" fillId="23"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62" fillId="21" borderId="12" applyNumberFormat="false" applyAlignment="false" applyProtection="false">
      <alignment vertical="center"/>
    </xf>
    <xf numFmtId="0" fontId="52" fillId="5"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53" fillId="9" borderId="9" applyNumberFormat="false" applyAlignment="false" applyProtection="false">
      <alignment vertical="center"/>
    </xf>
    <xf numFmtId="0" fontId="72" fillId="13"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62" fillId="21" borderId="12" applyNumberFormat="false" applyAlignment="false" applyProtection="false">
      <alignment vertical="center"/>
    </xf>
    <xf numFmtId="0" fontId="51" fillId="24" borderId="0" applyNumberFormat="false" applyBorder="false" applyAlignment="false" applyProtection="false">
      <alignment vertical="center"/>
    </xf>
    <xf numFmtId="0" fontId="53" fillId="9" borderId="9" applyNumberFormat="false" applyAlignment="false" applyProtection="false">
      <alignment vertical="center"/>
    </xf>
    <xf numFmtId="0" fontId="76" fillId="0" borderId="0" applyNumberFormat="false" applyFill="false" applyBorder="false" applyAlignment="false" applyProtection="false">
      <alignment vertical="center"/>
    </xf>
    <xf numFmtId="0" fontId="58" fillId="9" borderId="11" applyNumberFormat="false" applyAlignment="false" applyProtection="false">
      <alignment vertical="center"/>
    </xf>
    <xf numFmtId="0" fontId="52" fillId="5"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62" fillId="21" borderId="12" applyNumberFormat="false" applyAlignment="false" applyProtection="false">
      <alignment vertical="center"/>
    </xf>
    <xf numFmtId="0" fontId="21" fillId="0" borderId="0"/>
    <xf numFmtId="0" fontId="51" fillId="24" borderId="0" applyNumberFormat="false" applyBorder="false" applyAlignment="false" applyProtection="false">
      <alignment vertical="center"/>
    </xf>
    <xf numFmtId="0" fontId="62" fillId="21" borderId="12" applyNumberFormat="false" applyAlignment="false" applyProtection="false">
      <alignment vertical="center"/>
    </xf>
    <xf numFmtId="0" fontId="72" fillId="24"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1" fillId="23"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65" fillId="0" borderId="0"/>
    <xf numFmtId="0" fontId="63" fillId="0" borderId="13" applyNumberFormat="false" applyFill="false" applyAlignment="false" applyProtection="false">
      <alignment vertical="center"/>
    </xf>
    <xf numFmtId="0" fontId="51" fillId="13"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21" fillId="0" borderId="0"/>
    <xf numFmtId="0" fontId="51" fillId="23" borderId="0" applyNumberFormat="false" applyBorder="false" applyAlignment="false" applyProtection="false">
      <alignment vertical="center"/>
    </xf>
    <xf numFmtId="0" fontId="41" fillId="0" borderId="0"/>
    <xf numFmtId="0" fontId="51" fillId="18"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51" fillId="13"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45" fillId="0" borderId="0"/>
    <xf numFmtId="0" fontId="63" fillId="0" borderId="13" applyNumberFormat="false" applyFill="false" applyAlignment="false" applyProtection="false">
      <alignment vertical="center"/>
    </xf>
    <xf numFmtId="0" fontId="0" fillId="0" borderId="0">
      <alignment vertical="center"/>
    </xf>
    <xf numFmtId="0" fontId="51" fillId="13"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0" fillId="0" borderId="0">
      <alignment vertical="center"/>
    </xf>
    <xf numFmtId="0" fontId="74"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21" fillId="0" borderId="0">
      <alignment vertical="center"/>
    </xf>
    <xf numFmtId="0" fontId="51" fillId="18"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51" fillId="14"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52" fillId="22"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64" fillId="0" borderId="14" applyNumberFormat="false" applyFill="false" applyAlignment="false" applyProtection="false">
      <alignment vertical="center"/>
    </xf>
    <xf numFmtId="0" fontId="76" fillId="0" borderId="0" applyNumberFormat="false" applyFill="false" applyBorder="false" applyAlignment="false" applyProtection="false">
      <alignment vertical="center"/>
    </xf>
    <xf numFmtId="0" fontId="45" fillId="0" borderId="0"/>
    <xf numFmtId="0" fontId="51" fillId="13"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52" fillId="11"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64" fillId="0" borderId="14" applyNumberFormat="false" applyFill="false" applyAlignment="false" applyProtection="false">
      <alignment vertical="center"/>
    </xf>
    <xf numFmtId="0" fontId="0" fillId="0" borderId="0">
      <alignment vertical="center"/>
    </xf>
    <xf numFmtId="0" fontId="64" fillId="0" borderId="14" applyNumberFormat="false" applyFill="false" applyAlignment="false" applyProtection="false">
      <alignment vertical="center"/>
    </xf>
    <xf numFmtId="0" fontId="0" fillId="0" borderId="0">
      <alignment vertical="center"/>
    </xf>
    <xf numFmtId="0" fontId="51" fillId="23"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51" fillId="18" borderId="0" applyNumberFormat="false" applyBorder="false" applyAlignment="false" applyProtection="false">
      <alignment vertical="center"/>
    </xf>
    <xf numFmtId="0" fontId="45" fillId="0" borderId="0"/>
    <xf numFmtId="0" fontId="64" fillId="0" borderId="14" applyNumberFormat="false" applyFill="false" applyAlignment="false" applyProtection="false">
      <alignment vertical="center"/>
    </xf>
    <xf numFmtId="0" fontId="51" fillId="13"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62" fillId="21" borderId="12" applyNumberFormat="false" applyAlignment="false" applyProtection="false">
      <alignment vertical="center"/>
    </xf>
    <xf numFmtId="0" fontId="61" fillId="17"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72" fillId="18" borderId="0" applyNumberFormat="false" applyBorder="false" applyAlignment="false" applyProtection="false">
      <alignment vertical="center"/>
    </xf>
    <xf numFmtId="0" fontId="53" fillId="9" borderId="9" applyNumberFormat="false" applyAlignment="false" applyProtection="false">
      <alignment vertical="center"/>
    </xf>
    <xf numFmtId="0" fontId="51" fillId="24" borderId="0" applyNumberFormat="false" applyBorder="false" applyAlignment="false" applyProtection="false">
      <alignment vertical="center"/>
    </xf>
    <xf numFmtId="0" fontId="62" fillId="21" borderId="12" applyNumberFormat="false" applyAlignment="false" applyProtection="false">
      <alignment vertical="center"/>
    </xf>
    <xf numFmtId="0" fontId="61" fillId="17"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21" fillId="0" borderId="0"/>
    <xf numFmtId="0" fontId="51" fillId="23"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8" fillId="9" borderId="11" applyNumberFormat="false" applyAlignment="false" applyProtection="false">
      <alignment vertical="center"/>
    </xf>
    <xf numFmtId="0" fontId="51" fillId="23" borderId="0" applyNumberFormat="false" applyBorder="false" applyAlignment="false" applyProtection="false">
      <alignment vertical="center"/>
    </xf>
    <xf numFmtId="0" fontId="45" fillId="0" borderId="0"/>
    <xf numFmtId="0" fontId="55" fillId="24" borderId="0" applyNumberFormat="false" applyBorder="false" applyAlignment="false" applyProtection="false">
      <alignment vertical="center"/>
    </xf>
    <xf numFmtId="0" fontId="62" fillId="21" borderId="12" applyNumberFormat="false" applyAlignment="false" applyProtection="false">
      <alignment vertical="center"/>
    </xf>
    <xf numFmtId="0" fontId="55" fillId="14"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21" fillId="8" borderId="8" applyNumberFormat="false" applyFont="false" applyAlignment="false" applyProtection="false">
      <alignment vertical="center"/>
    </xf>
    <xf numFmtId="0" fontId="51" fillId="6"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51" fillId="19" borderId="0" applyNumberFormat="false" applyBorder="false" applyAlignment="false" applyProtection="false">
      <alignment vertical="center"/>
    </xf>
    <xf numFmtId="0" fontId="21" fillId="0" borderId="0"/>
    <xf numFmtId="0" fontId="51" fillId="13"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0" fontId="51"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78"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0" fontId="81" fillId="0" borderId="0" applyNumberFormat="false" applyFill="false" applyBorder="false" applyAlignment="false" applyProtection="false">
      <alignment vertical="center"/>
    </xf>
    <xf numFmtId="0" fontId="52" fillId="25" borderId="0" applyNumberFormat="false" applyBorder="false" applyAlignment="false" applyProtection="false">
      <alignment vertical="center"/>
    </xf>
    <xf numFmtId="181" fontId="45" fillId="0" borderId="0"/>
    <xf numFmtId="0" fontId="51" fillId="4"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51" fillId="2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4" fillId="0" borderId="10" applyNumberFormat="false" applyFill="false" applyAlignment="false" applyProtection="false">
      <alignment vertical="center"/>
    </xf>
    <xf numFmtId="0" fontId="21" fillId="0" borderId="0" applyFont="false" applyFill="false" applyBorder="false" applyAlignment="false" applyProtection="false"/>
    <xf numFmtId="0" fontId="56" fillId="0" borderId="0" applyNumberFormat="false" applyFill="false" applyBorder="false" applyAlignment="false" applyProtection="false">
      <alignment vertical="center"/>
    </xf>
    <xf numFmtId="0" fontId="51" fillId="26"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9" fillId="53"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185" fontId="21" fillId="0" borderId="0" applyFont="false" applyFill="false" applyBorder="false" applyAlignment="false" applyProtection="false"/>
    <xf numFmtId="0" fontId="21" fillId="0" borderId="0" applyFont="false" applyFill="false" applyBorder="false" applyAlignment="false" applyProtection="false"/>
    <xf numFmtId="0" fontId="71" fillId="0" borderId="15" applyNumberFormat="false" applyFill="false" applyAlignment="false" applyProtection="false">
      <alignment vertical="center"/>
    </xf>
    <xf numFmtId="0" fontId="52" fillId="2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62" fillId="21" borderId="12" applyNumberFormat="false" applyAlignment="false" applyProtection="false">
      <alignment vertical="center"/>
    </xf>
    <xf numFmtId="0" fontId="21" fillId="0" borderId="0">
      <alignment vertical="center"/>
    </xf>
    <xf numFmtId="0" fontId="56" fillId="0" borderId="0" applyNumberFormat="false" applyFill="false" applyBorder="false" applyAlignment="false" applyProtection="false">
      <alignment vertical="center"/>
    </xf>
    <xf numFmtId="0" fontId="71" fillId="0" borderId="15" applyNumberFormat="false" applyFill="false" applyAlignment="false" applyProtection="false">
      <alignment vertical="center"/>
    </xf>
    <xf numFmtId="0" fontId="51" fillId="23" borderId="0" applyNumberFormat="false" applyBorder="false" applyAlignment="false" applyProtection="false">
      <alignment vertical="center"/>
    </xf>
    <xf numFmtId="0" fontId="74" fillId="2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71" fillId="0" borderId="15" applyNumberFormat="false" applyFill="false" applyAlignment="false" applyProtection="false">
      <alignment vertical="center"/>
    </xf>
    <xf numFmtId="0" fontId="51" fillId="18"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21" fillId="0" borderId="0">
      <alignment vertical="center"/>
    </xf>
    <xf numFmtId="185" fontId="21" fillId="0" borderId="0" applyFont="false" applyFill="false" applyBorder="false" applyAlignment="false" applyProtection="false">
      <alignment vertical="center"/>
    </xf>
    <xf numFmtId="0" fontId="52" fillId="16" borderId="0" applyNumberFormat="false" applyBorder="false" applyAlignment="false" applyProtection="false">
      <alignment vertical="center"/>
    </xf>
    <xf numFmtId="0" fontId="21" fillId="0" borderId="0" applyFont="false" applyFill="false" applyBorder="false" applyAlignment="false" applyProtection="false"/>
    <xf numFmtId="0" fontId="51" fillId="18" borderId="0" applyNumberFormat="false" applyBorder="false" applyAlignment="false" applyProtection="false">
      <alignment vertical="center"/>
    </xf>
    <xf numFmtId="0" fontId="45" fillId="0" borderId="0"/>
    <xf numFmtId="0" fontId="71" fillId="0" borderId="15"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71" fillId="0" borderId="15" applyNumberFormat="false" applyFill="false" applyAlignment="false" applyProtection="false">
      <alignment vertical="center"/>
    </xf>
    <xf numFmtId="0" fontId="52" fillId="20" borderId="0" applyNumberFormat="false" applyBorder="false" applyAlignment="false" applyProtection="false">
      <alignment vertical="center"/>
    </xf>
    <xf numFmtId="0" fontId="21" fillId="0" borderId="0" applyFont="false" applyFill="false" applyBorder="false" applyAlignment="false" applyProtection="false"/>
    <xf numFmtId="0" fontId="21" fillId="8" borderId="8" applyNumberFormat="false" applyFont="false" applyAlignment="false" applyProtection="false">
      <alignment vertical="center"/>
    </xf>
    <xf numFmtId="0" fontId="51" fillId="23" borderId="0" applyNumberFormat="false" applyBorder="false" applyAlignment="false" applyProtection="false">
      <alignment vertical="center"/>
    </xf>
    <xf numFmtId="0" fontId="62" fillId="21" borderId="12" applyNumberFormat="false" applyAlignment="false" applyProtection="false">
      <alignment vertical="center"/>
    </xf>
    <xf numFmtId="0" fontId="51" fillId="19" borderId="0" applyNumberFormat="false" applyBorder="false" applyAlignment="false" applyProtection="false">
      <alignment vertical="center"/>
    </xf>
    <xf numFmtId="0" fontId="21" fillId="0" borderId="0">
      <alignment vertical="center"/>
    </xf>
    <xf numFmtId="0" fontId="71" fillId="0" borderId="15" applyNumberFormat="false" applyFill="false" applyAlignment="false" applyProtection="false">
      <alignment vertical="center"/>
    </xf>
    <xf numFmtId="0" fontId="71" fillId="0" borderId="15"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71" fillId="0" borderId="15" applyNumberFormat="false" applyFill="false" applyAlignment="false" applyProtection="false">
      <alignment vertical="center"/>
    </xf>
    <xf numFmtId="0" fontId="71" fillId="0" borderId="15" applyNumberFormat="false" applyFill="false" applyAlignment="false" applyProtection="false">
      <alignment vertical="center"/>
    </xf>
    <xf numFmtId="0" fontId="71" fillId="0" borderId="15"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21" fillId="8" borderId="8" applyNumberFormat="false" applyFont="false" applyAlignment="false" applyProtection="false">
      <alignment vertical="center"/>
    </xf>
    <xf numFmtId="0" fontId="51" fillId="18"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110" fillId="0" borderId="15"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71" fillId="0" borderId="15" applyNumberFormat="false" applyFill="false" applyAlignment="false" applyProtection="false">
      <alignment vertical="center"/>
    </xf>
    <xf numFmtId="0" fontId="71" fillId="0" borderId="15" applyNumberFormat="false" applyFill="false" applyAlignment="false" applyProtection="false">
      <alignment vertical="center"/>
    </xf>
    <xf numFmtId="0" fontId="52" fillId="25"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4" fontId="106" fillId="0" borderId="0" applyFont="false" applyFill="false" applyBorder="false" applyAlignment="false" applyProtection="false"/>
    <xf numFmtId="0" fontId="54" fillId="0" borderId="10" applyNumberFormat="false" applyFill="false" applyAlignment="false" applyProtection="false">
      <alignment vertical="center"/>
    </xf>
    <xf numFmtId="0" fontId="51" fillId="2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8" fillId="9" borderId="11" applyNumberFormat="false" applyAlignment="false" applyProtection="false">
      <alignment vertical="center"/>
    </xf>
    <xf numFmtId="0" fontId="45" fillId="0" borderId="0"/>
    <xf numFmtId="0" fontId="64" fillId="0" borderId="14" applyNumberFormat="false" applyFill="false" applyAlignment="false" applyProtection="false">
      <alignment vertical="center"/>
    </xf>
    <xf numFmtId="0" fontId="61" fillId="17"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63" fillId="0" borderId="13" applyNumberFormat="false" applyFill="false" applyAlignment="false" applyProtection="false">
      <alignment vertical="center"/>
    </xf>
    <xf numFmtId="0" fontId="62" fillId="21" borderId="12" applyNumberFormat="false" applyAlignment="false" applyProtection="false">
      <alignment vertical="center"/>
    </xf>
    <xf numFmtId="0" fontId="51" fillId="26" borderId="0" applyNumberFormat="false" applyBorder="false" applyAlignment="false" applyProtection="false">
      <alignment vertical="center"/>
    </xf>
    <xf numFmtId="0" fontId="55" fillId="23"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1" fillId="26"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2" fillId="11"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74" fillId="6" borderId="0" applyNumberFormat="false" applyBorder="false" applyAlignment="false" applyProtection="false">
      <alignment vertical="center"/>
    </xf>
    <xf numFmtId="0" fontId="21" fillId="0" borderId="0"/>
    <xf numFmtId="43" fontId="21" fillId="0" borderId="0" applyFont="false" applyFill="false" applyBorder="false" applyAlignment="false" applyProtection="false">
      <alignment vertical="center"/>
    </xf>
    <xf numFmtId="0" fontId="60" fillId="11" borderId="11" applyNumberFormat="false" applyAlignment="false" applyProtection="false">
      <alignment vertical="center"/>
    </xf>
    <xf numFmtId="0" fontId="21" fillId="0" borderId="0" applyFont="false" applyFill="false" applyBorder="false" applyAlignment="false" applyProtection="false"/>
    <xf numFmtId="0" fontId="45" fillId="0" borderId="0"/>
    <xf numFmtId="185" fontId="21" fillId="0" borderId="0" applyFont="false" applyFill="false" applyBorder="false" applyAlignment="false" applyProtection="false"/>
    <xf numFmtId="185" fontId="21" fillId="0" borderId="0" applyFont="false" applyFill="false" applyBorder="false" applyAlignment="false" applyProtection="false">
      <alignment vertical="center"/>
    </xf>
    <xf numFmtId="185" fontId="21" fillId="0" borderId="0" applyFont="false" applyFill="false" applyBorder="false" applyAlignment="false" applyProtection="false">
      <alignment vertical="center"/>
    </xf>
    <xf numFmtId="185" fontId="21" fillId="0" borderId="0" applyFont="false" applyFill="false" applyBorder="false" applyAlignment="false" applyProtection="false">
      <alignment vertical="center"/>
    </xf>
    <xf numFmtId="0" fontId="52" fillId="2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21" fillId="0" borderId="0" applyFont="false" applyFill="false" applyBorder="false" applyAlignment="false" applyProtection="false"/>
    <xf numFmtId="0" fontId="51" fillId="2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5" fillId="18" borderId="0" applyNumberFormat="false" applyBorder="false" applyAlignment="false" applyProtection="false">
      <alignment vertical="center"/>
    </xf>
    <xf numFmtId="0" fontId="60" fillId="11" borderId="11" applyNumberFormat="false" applyAlignment="false" applyProtection="false">
      <alignment vertical="center"/>
    </xf>
    <xf numFmtId="0" fontId="21" fillId="0" borderId="0">
      <alignment vertical="center"/>
    </xf>
    <xf numFmtId="0" fontId="52" fillId="12" borderId="0" applyNumberFormat="false" applyBorder="false" applyAlignment="false" applyProtection="false">
      <alignment vertical="center"/>
    </xf>
    <xf numFmtId="0" fontId="45" fillId="0" borderId="0"/>
    <xf numFmtId="0" fontId="106" fillId="0" borderId="0"/>
    <xf numFmtId="0" fontId="58" fillId="9" borderId="11" applyNumberFormat="false" applyAlignment="false" applyProtection="false">
      <alignment vertical="center"/>
    </xf>
    <xf numFmtId="0" fontId="51" fillId="19"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67" fillId="0" borderId="0"/>
    <xf numFmtId="0" fontId="21" fillId="0" borderId="0" applyFont="false" applyFill="false" applyBorder="false" applyAlignment="false" applyProtection="false"/>
    <xf numFmtId="0" fontId="61" fillId="17"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51" fillId="19"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0" fontId="54" fillId="0" borderId="10" applyNumberFormat="false" applyFill="false" applyAlignment="false" applyProtection="false">
      <alignment vertical="center"/>
    </xf>
    <xf numFmtId="185" fontId="75" fillId="0" borderId="0" applyFont="false" applyFill="false" applyBorder="false" applyAlignment="false" applyProtection="false">
      <alignment vertical="center"/>
    </xf>
    <xf numFmtId="0" fontId="51" fillId="24" borderId="0" applyNumberFormat="false" applyBorder="false" applyAlignment="false" applyProtection="false">
      <alignment vertical="center"/>
    </xf>
    <xf numFmtId="0" fontId="21" fillId="0" borderId="0"/>
    <xf numFmtId="0" fontId="81" fillId="0" borderId="0" applyNumberFormat="false" applyFill="false" applyBorder="false" applyAlignment="false" applyProtection="false">
      <alignment vertical="center"/>
    </xf>
    <xf numFmtId="0" fontId="79" fillId="45" borderId="0" applyNumberFormat="false" applyBorder="false" applyAlignment="false" applyProtection="false">
      <alignment vertical="center"/>
    </xf>
    <xf numFmtId="0" fontId="45" fillId="0" borderId="0"/>
    <xf numFmtId="0" fontId="51" fillId="19"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21" fillId="0" borderId="0">
      <alignment vertical="center"/>
    </xf>
    <xf numFmtId="0" fontId="58" fillId="9" borderId="11" applyNumberFormat="false" applyAlignment="false" applyProtection="false">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51" fillId="19"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74" fillId="5" borderId="0" applyNumberFormat="false" applyBorder="false" applyAlignment="false" applyProtection="false">
      <alignment vertical="center"/>
    </xf>
    <xf numFmtId="0" fontId="62" fillId="21" borderId="12" applyNumberFormat="false" applyAlignment="false" applyProtection="false">
      <alignment vertical="center"/>
    </xf>
    <xf numFmtId="0" fontId="51" fillId="19" borderId="0" applyNumberFormat="false" applyBorder="false" applyAlignment="false" applyProtection="false">
      <alignment vertical="center"/>
    </xf>
    <xf numFmtId="0" fontId="60" fillId="11" borderId="11" applyNumberFormat="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0" borderId="0">
      <alignment vertical="center"/>
    </xf>
    <xf numFmtId="0" fontId="52" fillId="1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60" fillId="11" borderId="11" applyNumberFormat="false" applyAlignment="false" applyProtection="false">
      <alignment vertical="center"/>
    </xf>
    <xf numFmtId="0" fontId="51" fillId="18"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0" fillId="0" borderId="0">
      <alignment vertical="center"/>
    </xf>
    <xf numFmtId="0" fontId="72" fillId="12" borderId="0" applyNumberFormat="false" applyBorder="false" applyAlignment="false" applyProtection="false">
      <alignment vertical="center"/>
    </xf>
    <xf numFmtId="0" fontId="21" fillId="0" borderId="0"/>
    <xf numFmtId="185" fontId="21" fillId="0" borderId="0" applyFont="false" applyFill="false" applyBorder="false" applyAlignment="false" applyProtection="false">
      <alignment vertical="center"/>
    </xf>
    <xf numFmtId="0" fontId="55" fillId="19"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41" fillId="0" borderId="0"/>
    <xf numFmtId="0" fontId="52" fillId="22"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185" fontId="75" fillId="0" borderId="0" applyFont="false" applyFill="false" applyBorder="false" applyAlignment="false" applyProtection="false">
      <alignment vertical="center"/>
    </xf>
    <xf numFmtId="0" fontId="51" fillId="18" borderId="0" applyNumberFormat="false" applyBorder="false" applyAlignment="false" applyProtection="false">
      <alignment vertical="center"/>
    </xf>
    <xf numFmtId="0" fontId="0" fillId="0" borderId="0">
      <alignment vertical="center"/>
    </xf>
    <xf numFmtId="0" fontId="55" fillId="6"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185" fontId="21" fillId="0" borderId="0" applyFont="false" applyFill="false" applyBorder="false" applyAlignment="false" applyProtection="false">
      <alignment vertical="center"/>
    </xf>
    <xf numFmtId="185" fontId="52" fillId="0" borderId="0" applyFont="false" applyFill="false" applyBorder="false" applyAlignment="false" applyProtection="false">
      <alignment vertical="center"/>
    </xf>
    <xf numFmtId="0" fontId="21" fillId="0" borderId="0"/>
    <xf numFmtId="0" fontId="51" fillId="13" borderId="0" applyNumberFormat="false" applyBorder="false" applyAlignment="false" applyProtection="false">
      <alignment vertical="center"/>
    </xf>
    <xf numFmtId="0" fontId="75" fillId="0" borderId="0">
      <alignment vertical="center"/>
    </xf>
    <xf numFmtId="0" fontId="67" fillId="0" borderId="0"/>
    <xf numFmtId="0" fontId="51" fillId="23"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59" fillId="0" borderId="0">
      <alignment vertical="center"/>
    </xf>
    <xf numFmtId="0" fontId="69" fillId="16"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21" fillId="0" borderId="0"/>
    <xf numFmtId="0" fontId="81" fillId="0" borderId="0" applyNumberFormat="false" applyFill="false" applyBorder="false" applyAlignment="false" applyProtection="false">
      <alignment vertical="center"/>
    </xf>
    <xf numFmtId="0" fontId="51" fillId="4"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185" fontId="21" fillId="0" borderId="0" applyFont="false" applyFill="false" applyBorder="false" applyAlignment="false" applyProtection="false">
      <alignment vertical="center"/>
    </xf>
    <xf numFmtId="0" fontId="51" fillId="23" borderId="0" applyNumberFormat="false" applyBorder="false" applyAlignment="false" applyProtection="false">
      <alignment vertical="center"/>
    </xf>
    <xf numFmtId="0" fontId="52" fillId="0" borderId="0" applyProtection="false"/>
    <xf numFmtId="0" fontId="52" fillId="22"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5" fillId="2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21" fillId="0" borderId="0"/>
    <xf numFmtId="0" fontId="51" fillId="26"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185" fontId="52" fillId="0" borderId="0" applyFont="false" applyFill="false" applyBorder="false" applyAlignment="false" applyProtection="false">
      <alignment vertical="center"/>
    </xf>
    <xf numFmtId="0" fontId="81" fillId="0" borderId="0" applyNumberFormat="false" applyFill="false" applyBorder="false" applyAlignment="false" applyProtection="false">
      <alignment vertical="center"/>
    </xf>
    <xf numFmtId="0" fontId="54" fillId="0" borderId="10" applyNumberFormat="false" applyFill="false" applyAlignment="false" applyProtection="false">
      <alignment vertical="center"/>
    </xf>
    <xf numFmtId="0" fontId="52" fillId="25"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60" fillId="11" borderId="11" applyNumberFormat="false" applyAlignment="false" applyProtection="false">
      <alignment vertical="center"/>
    </xf>
    <xf numFmtId="0" fontId="60" fillId="11" borderId="11" applyNumberFormat="false" applyAlignment="false" applyProtection="false">
      <alignment vertical="center"/>
    </xf>
    <xf numFmtId="0" fontId="67" fillId="8" borderId="8" applyNumberFormat="false" applyFont="false" applyAlignment="false" applyProtection="false">
      <alignment vertical="center"/>
    </xf>
    <xf numFmtId="0" fontId="103" fillId="11" borderId="11" applyNumberFormat="false" applyAlignment="false" applyProtection="false">
      <alignment vertical="center"/>
    </xf>
    <xf numFmtId="0" fontId="60" fillId="11" borderId="11" applyNumberFormat="false" applyAlignment="false" applyProtection="false">
      <alignment vertical="center"/>
    </xf>
    <xf numFmtId="0" fontId="67" fillId="8" borderId="8" applyNumberFormat="false" applyFont="false" applyAlignment="false" applyProtection="false">
      <alignment vertical="center"/>
    </xf>
    <xf numFmtId="0" fontId="67" fillId="8" borderId="8" applyNumberFormat="false" applyFont="false" applyAlignment="false" applyProtection="false">
      <alignment vertical="center"/>
    </xf>
    <xf numFmtId="0" fontId="103" fillId="11" borderId="11" applyNumberFormat="false" applyAlignment="false" applyProtection="false">
      <alignment vertical="center"/>
    </xf>
    <xf numFmtId="0" fontId="56"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0" fontId="52" fillId="22" borderId="0" applyNumberFormat="false" applyBorder="false" applyAlignment="false" applyProtection="false">
      <alignment vertical="center"/>
    </xf>
    <xf numFmtId="0" fontId="45" fillId="0" borderId="0"/>
    <xf numFmtId="0" fontId="52" fillId="1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54" fillId="0" borderId="10" applyNumberFormat="false" applyFill="false" applyAlignment="false" applyProtection="false">
      <alignment vertical="center"/>
    </xf>
    <xf numFmtId="44" fontId="0" fillId="0" borderId="0" applyFont="false" applyFill="false" applyBorder="false" applyAlignment="false" applyProtection="false">
      <alignment vertical="center"/>
    </xf>
    <xf numFmtId="0" fontId="21" fillId="8" borderId="8" applyNumberFormat="false" applyFont="false" applyAlignment="false" applyProtection="false">
      <alignment vertical="center"/>
    </xf>
    <xf numFmtId="0" fontId="78" fillId="0" borderId="0" applyNumberFormat="false" applyFill="false" applyBorder="false" applyAlignment="false" applyProtection="false">
      <alignment vertical="center"/>
    </xf>
    <xf numFmtId="0" fontId="71" fillId="0" borderId="15" applyNumberFormat="false" applyFill="false" applyAlignment="false" applyProtection="false">
      <alignment vertical="center"/>
    </xf>
    <xf numFmtId="0" fontId="52" fillId="20"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52" fillId="10" borderId="0" applyNumberFormat="false" applyBorder="false" applyAlignment="false" applyProtection="false">
      <alignment vertical="center"/>
    </xf>
    <xf numFmtId="0" fontId="60" fillId="11" borderId="11" applyNumberFormat="false" applyAlignment="false" applyProtection="false">
      <alignment vertical="center"/>
    </xf>
    <xf numFmtId="0" fontId="21" fillId="8" borderId="8" applyNumberFormat="false" applyFont="false" applyAlignment="false" applyProtection="false">
      <alignment vertical="center"/>
    </xf>
    <xf numFmtId="0" fontId="51" fillId="14"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7" fillId="56"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67" fillId="8" borderId="8" applyNumberFormat="false" applyFont="false" applyAlignment="false" applyProtection="false">
      <alignment vertical="center"/>
    </xf>
    <xf numFmtId="0" fontId="67" fillId="8" borderId="8" applyNumberFormat="false" applyFont="false" applyAlignment="false" applyProtection="false">
      <alignment vertical="center"/>
    </xf>
    <xf numFmtId="0" fontId="60" fillId="11" borderId="11" applyNumberFormat="false" applyAlignment="false" applyProtection="false">
      <alignment vertical="center"/>
    </xf>
    <xf numFmtId="0" fontId="51" fillId="6" borderId="0" applyNumberFormat="false" applyBorder="false" applyAlignment="false" applyProtection="false">
      <alignment vertical="center"/>
    </xf>
    <xf numFmtId="0" fontId="55" fillId="6"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67" fillId="8" borderId="8" applyNumberFormat="false" applyFont="false" applyAlignment="false" applyProtection="false">
      <alignment vertical="center"/>
    </xf>
    <xf numFmtId="0" fontId="67" fillId="8" borderId="8" applyNumberFormat="false" applyFont="false" applyAlignment="false" applyProtection="false">
      <alignment vertical="center"/>
    </xf>
    <xf numFmtId="0" fontId="111" fillId="0" borderId="0" applyNumberFormat="false" applyFill="false" applyBorder="false" applyAlignment="false" applyProtection="false">
      <alignment vertical="center"/>
    </xf>
    <xf numFmtId="0" fontId="60" fillId="11" borderId="11" applyNumberFormat="false" applyAlignment="false" applyProtection="false">
      <alignment vertical="center"/>
    </xf>
    <xf numFmtId="0" fontId="52" fillId="10" borderId="0" applyNumberFormat="false" applyBorder="false" applyAlignment="false" applyProtection="false">
      <alignment vertical="center"/>
    </xf>
    <xf numFmtId="0" fontId="3" fillId="0" borderId="0">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45" fillId="0" borderId="0"/>
    <xf numFmtId="0" fontId="55" fillId="19"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21" fillId="0" borderId="0">
      <alignment vertical="center"/>
    </xf>
    <xf numFmtId="0" fontId="67" fillId="8" borderId="8" applyNumberFormat="false" applyFont="false" applyAlignment="false" applyProtection="false">
      <alignment vertical="center"/>
    </xf>
    <xf numFmtId="0" fontId="67" fillId="8" borderId="8" applyNumberFormat="false" applyFont="false" applyAlignment="false" applyProtection="false">
      <alignment vertical="center"/>
    </xf>
    <xf numFmtId="0" fontId="97" fillId="0" borderId="0" applyNumberFormat="false" applyFill="false" applyBorder="false" applyAlignment="false" applyProtection="false">
      <alignment vertical="center"/>
    </xf>
    <xf numFmtId="0" fontId="57" fillId="42"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68" fillId="25"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81" fillId="0" borderId="0" applyNumberFormat="false" applyFill="false" applyBorder="false" applyAlignment="false" applyProtection="false">
      <alignment vertical="center"/>
    </xf>
    <xf numFmtId="0" fontId="79" fillId="41" borderId="0" applyNumberFormat="false" applyBorder="false" applyAlignment="false" applyProtection="false">
      <alignment vertical="center"/>
    </xf>
    <xf numFmtId="0" fontId="60" fillId="11" borderId="11" applyNumberFormat="false" applyAlignment="false" applyProtection="false">
      <alignment vertical="center"/>
    </xf>
    <xf numFmtId="0" fontId="58" fillId="9" borderId="11" applyNumberFormat="false" applyAlignment="false" applyProtection="false">
      <alignment vertical="center"/>
    </xf>
    <xf numFmtId="185" fontId="21" fillId="0" borderId="0" applyFont="false" applyFill="false" applyBorder="false" applyAlignment="false" applyProtection="false"/>
    <xf numFmtId="0" fontId="61" fillId="17"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96" fillId="0" borderId="0" applyNumberFormat="false" applyFill="false" applyBorder="false" applyAlignment="false" applyProtection="false">
      <alignment vertical="center"/>
    </xf>
    <xf numFmtId="0" fontId="58" fillId="9" borderId="11" applyNumberFormat="false" applyAlignment="false" applyProtection="false">
      <alignment vertical="center"/>
    </xf>
    <xf numFmtId="0" fontId="21" fillId="0" borderId="0"/>
    <xf numFmtId="0" fontId="51" fillId="14"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60" fillId="11" borderId="11" applyNumberFormat="false" applyAlignment="false" applyProtection="false">
      <alignment vertical="center"/>
    </xf>
    <xf numFmtId="0" fontId="78" fillId="0" borderId="0" applyNumberFormat="false" applyFill="false" applyBorder="false" applyAlignment="false" applyProtection="false">
      <alignment vertical="center"/>
    </xf>
    <xf numFmtId="0" fontId="21" fillId="0" borderId="0">
      <alignment vertical="center"/>
    </xf>
    <xf numFmtId="0" fontId="0" fillId="0" borderId="0"/>
    <xf numFmtId="0" fontId="21" fillId="8" borderId="8" applyNumberFormat="false" applyFont="false" applyAlignment="false" applyProtection="false">
      <alignment vertical="center"/>
    </xf>
    <xf numFmtId="0" fontId="45" fillId="0" borderId="0"/>
    <xf numFmtId="0" fontId="60" fillId="11" borderId="11" applyNumberFormat="false" applyAlignment="false" applyProtection="false">
      <alignment vertical="center"/>
    </xf>
    <xf numFmtId="0" fontId="21" fillId="0" borderId="0"/>
    <xf numFmtId="0" fontId="95" fillId="38" borderId="24" applyNumberFormat="false" applyAlignment="false" applyProtection="false">
      <alignment vertical="center"/>
    </xf>
    <xf numFmtId="0" fontId="52" fillId="7" borderId="0" applyNumberFormat="false" applyBorder="false" applyAlignment="false" applyProtection="false">
      <alignment vertical="center"/>
    </xf>
    <xf numFmtId="0" fontId="74" fillId="0" borderId="0"/>
    <xf numFmtId="0" fontId="52" fillId="22" borderId="0" applyNumberFormat="false" applyBorder="false" applyAlignment="false" applyProtection="false">
      <alignment vertical="center"/>
    </xf>
    <xf numFmtId="0" fontId="21" fillId="0" borderId="0" applyFont="false" applyFill="false" applyBorder="false" applyAlignment="false" applyProtection="false"/>
    <xf numFmtId="0" fontId="62" fillId="21" borderId="12" applyNumberFormat="false" applyAlignment="false" applyProtection="false">
      <alignment vertical="center"/>
    </xf>
    <xf numFmtId="0" fontId="94" fillId="40" borderId="23" applyNumberFormat="false" applyAlignment="false" applyProtection="false">
      <alignment vertical="center"/>
    </xf>
    <xf numFmtId="0" fontId="64" fillId="0" borderId="14" applyNumberFormat="false" applyFill="false" applyAlignment="false" applyProtection="false">
      <alignment vertical="center"/>
    </xf>
    <xf numFmtId="0" fontId="51" fillId="26" borderId="0" applyNumberFormat="false" applyBorder="false" applyAlignment="false" applyProtection="false">
      <alignment vertical="center"/>
    </xf>
    <xf numFmtId="0" fontId="0" fillId="0" borderId="0">
      <alignment vertical="center"/>
    </xf>
    <xf numFmtId="0" fontId="51" fillId="4" borderId="0" applyNumberFormat="false" applyBorder="false" applyAlignment="false" applyProtection="false">
      <alignment vertical="center"/>
    </xf>
    <xf numFmtId="0" fontId="55" fillId="12"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0" fillId="0" borderId="0">
      <alignment vertical="center"/>
    </xf>
    <xf numFmtId="0" fontId="64" fillId="0" borderId="14" applyNumberFormat="false" applyFill="false" applyAlignment="false" applyProtection="false">
      <alignment vertical="center"/>
    </xf>
    <xf numFmtId="0" fontId="67" fillId="8" borderId="8" applyNumberFormat="false" applyFont="false" applyAlignment="false" applyProtection="false">
      <alignment vertical="center"/>
    </xf>
    <xf numFmtId="0" fontId="74" fillId="1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63" fillId="0" borderId="13" applyNumberFormat="false" applyFill="false" applyAlignment="false" applyProtection="false">
      <alignment vertical="center"/>
    </xf>
    <xf numFmtId="0" fontId="51" fillId="13"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100" fillId="28" borderId="0" applyNumberFormat="false" applyBorder="false" applyAlignment="false" applyProtection="false">
      <alignment vertical="center"/>
    </xf>
    <xf numFmtId="0" fontId="53" fillId="9" borderId="9" applyNumberFormat="false" applyAlignment="false" applyProtection="false">
      <alignment vertical="center"/>
    </xf>
    <xf numFmtId="0" fontId="61" fillId="17" borderId="0" applyNumberFormat="false" applyBorder="false" applyAlignment="false" applyProtection="false">
      <alignment vertical="center"/>
    </xf>
    <xf numFmtId="0" fontId="21" fillId="0" borderId="0" applyFont="false" applyFill="false" applyBorder="false" applyAlignment="false" applyProtection="false"/>
    <xf numFmtId="0" fontId="64" fillId="0" borderId="14" applyNumberFormat="false" applyFill="false" applyAlignment="false" applyProtection="false">
      <alignment vertical="center"/>
    </xf>
    <xf numFmtId="0" fontId="81" fillId="0" borderId="0" applyNumberFormat="false" applyFill="false" applyBorder="false" applyAlignment="false" applyProtection="false">
      <alignment vertical="center"/>
    </xf>
    <xf numFmtId="0" fontId="0" fillId="0" borderId="0">
      <alignment vertical="center"/>
    </xf>
    <xf numFmtId="0" fontId="51" fillId="4" borderId="0" applyNumberFormat="false" applyBorder="false" applyAlignment="false" applyProtection="false">
      <alignment vertical="center"/>
    </xf>
    <xf numFmtId="0" fontId="79" fillId="46"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60" fillId="11" borderId="11" applyNumberFormat="false" applyAlignment="false" applyProtection="false">
      <alignment vertical="center"/>
    </xf>
    <xf numFmtId="0" fontId="21" fillId="0" borderId="0"/>
    <xf numFmtId="0" fontId="52" fillId="2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93" fillId="0" borderId="22" applyNumberFormat="false" applyFill="false" applyAlignment="false" applyProtection="false">
      <alignment vertical="center"/>
    </xf>
    <xf numFmtId="0" fontId="57" fillId="39"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3" fillId="9" borderId="9" applyNumberFormat="false" applyAlignment="false" applyProtection="false">
      <alignment vertical="center"/>
    </xf>
    <xf numFmtId="0" fontId="52" fillId="20"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92" fillId="38" borderId="21" applyNumberFormat="false" applyAlignment="false" applyProtection="false">
      <alignment vertical="center"/>
    </xf>
    <xf numFmtId="0" fontId="52"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21" fillId="0" borderId="0" applyFont="false" applyFill="false" applyBorder="false" applyAlignment="false" applyProtection="false"/>
    <xf numFmtId="0" fontId="71" fillId="0" borderId="15"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62" fillId="21" borderId="12" applyNumberFormat="false" applyAlignment="false" applyProtection="false">
      <alignment vertical="center"/>
    </xf>
    <xf numFmtId="0" fontId="51" fillId="18" borderId="0" applyNumberFormat="false" applyBorder="false" applyAlignment="false" applyProtection="false">
      <alignment vertical="center"/>
    </xf>
    <xf numFmtId="0" fontId="104" fillId="0" borderId="22" applyNumberFormat="false" applyFill="false" applyAlignment="false" applyProtection="false">
      <alignment vertical="center"/>
    </xf>
    <xf numFmtId="0" fontId="52" fillId="7" borderId="0" applyNumberFormat="false" applyBorder="false" applyAlignment="false" applyProtection="false">
      <alignment vertical="center"/>
    </xf>
    <xf numFmtId="0" fontId="57" fillId="3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1" fillId="0" borderId="0"/>
    <xf numFmtId="0" fontId="52" fillId="16" borderId="0" applyNumberFormat="false" applyBorder="false" applyAlignment="false" applyProtection="false">
      <alignment vertical="center"/>
    </xf>
    <xf numFmtId="0" fontId="91" fillId="36"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78" fillId="0" borderId="0" applyNumberFormat="false" applyFill="false" applyBorder="false" applyAlignment="false" applyProtection="false">
      <alignment vertical="center"/>
    </xf>
    <xf numFmtId="185" fontId="21" fillId="0" borderId="0" applyFont="false" applyFill="false" applyBorder="false" applyAlignment="false" applyProtection="false"/>
    <xf numFmtId="0" fontId="52" fillId="20" borderId="0" applyNumberFormat="false" applyBorder="false" applyAlignment="false" applyProtection="false">
      <alignment vertical="center"/>
    </xf>
    <xf numFmtId="0" fontId="90" fillId="0" borderId="0" applyNumberFormat="false" applyFill="false" applyBorder="false" applyAlignment="false" applyProtection="false">
      <alignment vertical="center"/>
    </xf>
    <xf numFmtId="0" fontId="55" fillId="14"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2" fillId="6"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21" fillId="0" borderId="0" applyFont="false" applyFill="false" applyBorder="false" applyAlignment="false" applyProtection="false"/>
    <xf numFmtId="0" fontId="56" fillId="0" borderId="0" applyNumberFormat="false" applyFill="false" applyBorder="false" applyAlignment="false" applyProtection="false">
      <alignment vertical="center"/>
    </xf>
    <xf numFmtId="0" fontId="62" fillId="21" borderId="12" applyNumberFormat="false" applyAlignment="false" applyProtection="false">
      <alignment vertical="center"/>
    </xf>
    <xf numFmtId="0" fontId="87" fillId="0" borderId="20" applyNumberFormat="false" applyFill="false" applyAlignment="false" applyProtection="false">
      <alignment vertical="center"/>
    </xf>
    <xf numFmtId="0" fontId="54" fillId="0" borderId="10" applyNumberFormat="false" applyFill="false" applyAlignment="false" applyProtection="false">
      <alignment vertical="center"/>
    </xf>
    <xf numFmtId="0" fontId="0" fillId="0" borderId="0">
      <alignment vertical="center"/>
    </xf>
    <xf numFmtId="0" fontId="57" fillId="51"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57" fillId="35"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3" fillId="9" borderId="9" applyNumberFormat="false" applyAlignment="false" applyProtection="false">
      <alignment vertical="center"/>
    </xf>
    <xf numFmtId="0" fontId="51" fillId="4" borderId="0" applyNumberFormat="false" applyBorder="false" applyAlignment="false" applyProtection="false">
      <alignment vertical="center"/>
    </xf>
    <xf numFmtId="0" fontId="89" fillId="0" borderId="19"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52" fillId="6"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72"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52" fillId="10" borderId="0" applyNumberFormat="false" applyBorder="false" applyAlignment="false" applyProtection="false">
      <alignment vertical="center"/>
    </xf>
    <xf numFmtId="0" fontId="60" fillId="11" borderId="11" applyNumberFormat="false" applyAlignment="false" applyProtection="false">
      <alignment vertical="center"/>
    </xf>
    <xf numFmtId="0" fontId="21" fillId="0" borderId="0"/>
    <xf numFmtId="0" fontId="52" fillId="12" borderId="0" applyNumberFormat="false" applyBorder="false" applyAlignment="false" applyProtection="false">
      <alignment vertical="center"/>
    </xf>
    <xf numFmtId="0" fontId="45" fillId="0" borderId="0"/>
    <xf numFmtId="0" fontId="69" fillId="16"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lignment vertical="center"/>
    </xf>
    <xf numFmtId="0" fontId="60" fillId="11" borderId="11" applyNumberFormat="false" applyAlignment="false" applyProtection="false">
      <alignment vertical="center"/>
    </xf>
    <xf numFmtId="0" fontId="81" fillId="0" borderId="0" applyNumberFormat="false" applyFill="false" applyBorder="false" applyAlignment="false" applyProtection="false">
      <alignment vertical="center"/>
    </xf>
    <xf numFmtId="0" fontId="88" fillId="0" borderId="10" applyNumberFormat="false" applyFill="false" applyAlignment="false" applyProtection="false">
      <alignment vertical="center"/>
    </xf>
    <xf numFmtId="0" fontId="87" fillId="0" borderId="0" applyNumberFormat="false" applyFill="false" applyBorder="false" applyAlignment="false" applyProtection="false">
      <alignment vertical="center"/>
    </xf>
    <xf numFmtId="0" fontId="52" fillId="22" borderId="0" applyNumberFormat="false" applyBorder="false" applyAlignment="false" applyProtection="false">
      <alignment vertical="center"/>
    </xf>
    <xf numFmtId="185" fontId="21" fillId="0" borderId="0" applyFont="false" applyFill="false" applyBorder="false" applyAlignment="false" applyProtection="false"/>
    <xf numFmtId="0" fontId="62" fillId="21" borderId="12" applyNumberFormat="false" applyAlignment="false" applyProtection="false">
      <alignment vertical="center"/>
    </xf>
    <xf numFmtId="0" fontId="86" fillId="0" borderId="17" applyNumberFormat="false" applyFill="false" applyAlignment="false" applyProtection="false">
      <alignment vertical="center"/>
    </xf>
    <xf numFmtId="0" fontId="81" fillId="0" borderId="0" applyNumberFormat="false" applyFill="false" applyBorder="false" applyAlignment="false" applyProtection="false">
      <alignment vertical="center"/>
    </xf>
    <xf numFmtId="0" fontId="68" fillId="25" borderId="0" applyNumberFormat="false" applyBorder="false" applyAlignment="false" applyProtection="false">
      <alignment vertical="center"/>
    </xf>
    <xf numFmtId="0" fontId="57" fillId="47" borderId="0" applyNumberFormat="false" applyBorder="false" applyAlignment="false" applyProtection="false">
      <alignment vertical="center"/>
    </xf>
    <xf numFmtId="0" fontId="21" fillId="0" borderId="0">
      <alignment vertical="center"/>
    </xf>
    <xf numFmtId="0" fontId="61" fillId="17"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21" fillId="0" borderId="0"/>
    <xf numFmtId="0" fontId="69" fillId="16" borderId="0" applyNumberFormat="false" applyBorder="false" applyAlignment="false" applyProtection="false">
      <alignment vertical="center"/>
    </xf>
    <xf numFmtId="0" fontId="58" fillId="9" borderId="11" applyNumberFormat="false" applyAlignment="false" applyProtection="false">
      <alignment vertical="center"/>
    </xf>
    <xf numFmtId="0" fontId="85" fillId="0" borderId="0" applyNumberFormat="false" applyFill="false" applyBorder="false" applyAlignment="false" applyProtection="false">
      <alignment vertical="center"/>
    </xf>
    <xf numFmtId="0" fontId="21" fillId="8" borderId="8" applyNumberFormat="false" applyFont="false" applyAlignment="false" applyProtection="false">
      <alignment vertical="center"/>
    </xf>
    <xf numFmtId="0" fontId="51" fillId="13"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45" fillId="0" borderId="0"/>
    <xf numFmtId="0" fontId="58" fillId="9" borderId="11" applyNumberFormat="false" applyAlignment="false" applyProtection="false">
      <alignment vertical="center"/>
    </xf>
    <xf numFmtId="0" fontId="51" fillId="19" borderId="0" applyNumberFormat="false" applyBorder="false" applyAlignment="false" applyProtection="false">
      <alignment vertical="center"/>
    </xf>
    <xf numFmtId="0" fontId="67" fillId="0" borderId="0">
      <alignment vertical="center"/>
    </xf>
    <xf numFmtId="0" fontId="78" fillId="0" borderId="0" applyNumberFormat="false" applyFill="false" applyBorder="false" applyAlignment="false" applyProtection="false">
      <alignment vertical="center"/>
    </xf>
    <xf numFmtId="0" fontId="60" fillId="11" borderId="11" applyNumberFormat="false" applyAlignment="false" applyProtection="false">
      <alignment vertical="center"/>
    </xf>
    <xf numFmtId="0" fontId="21" fillId="8" borderId="8" applyNumberFormat="false" applyFont="false" applyAlignment="false" applyProtection="false">
      <alignment vertical="center"/>
    </xf>
    <xf numFmtId="0" fontId="51" fillId="4" borderId="0" applyNumberFormat="false" applyBorder="false" applyAlignment="false" applyProtection="false">
      <alignment vertical="center"/>
    </xf>
    <xf numFmtId="0" fontId="53" fillId="9" borderId="9" applyNumberFormat="false" applyAlignment="false" applyProtection="false">
      <alignment vertical="center"/>
    </xf>
    <xf numFmtId="0" fontId="0" fillId="34" borderId="16" applyNumberFormat="false" applyFont="false" applyAlignment="false" applyProtection="false">
      <alignment vertical="center"/>
    </xf>
    <xf numFmtId="0" fontId="52" fillId="22"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62" fillId="21" borderId="12" applyNumberFormat="false" applyAlignment="false" applyProtection="false">
      <alignment vertical="center"/>
    </xf>
    <xf numFmtId="185" fontId="21" fillId="0" borderId="0" applyFont="false" applyFill="false" applyBorder="false" applyAlignment="false" applyProtection="false"/>
    <xf numFmtId="0" fontId="81" fillId="0" borderId="0" applyNumberFormat="false" applyFill="false" applyBorder="false" applyAlignment="false" applyProtection="false">
      <alignment vertical="center"/>
    </xf>
    <xf numFmtId="0" fontId="57" fillId="33"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58" fillId="9" borderId="11" applyNumberFormat="false" applyAlignment="false" applyProtection="false">
      <alignment vertical="center"/>
    </xf>
    <xf numFmtId="0" fontId="51" fillId="19"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0" fillId="0" borderId="0">
      <alignment vertical="center"/>
    </xf>
    <xf numFmtId="0" fontId="63" fillId="0" borderId="13" applyNumberFormat="false" applyFill="false" applyAlignment="false" applyProtection="false">
      <alignment vertical="center"/>
    </xf>
    <xf numFmtId="0" fontId="51" fillId="18" borderId="0" applyNumberFormat="false" applyBorder="false" applyAlignment="false" applyProtection="false">
      <alignment vertical="center"/>
    </xf>
    <xf numFmtId="0" fontId="53" fillId="9" borderId="9" applyNumberFormat="false" applyAlignment="false" applyProtection="false">
      <alignment vertical="center"/>
    </xf>
    <xf numFmtId="0" fontId="108" fillId="44" borderId="0" applyNumberFormat="false" applyBorder="false" applyAlignment="false" applyProtection="false">
      <alignment vertical="center"/>
    </xf>
    <xf numFmtId="0" fontId="58" fillId="9" borderId="11" applyNumberFormat="false" applyAlignment="false" applyProtection="false">
      <alignment vertical="center"/>
    </xf>
    <xf numFmtId="0" fontId="52" fillId="22" borderId="0" applyNumberFormat="false" applyBorder="false" applyAlignment="false" applyProtection="false">
      <alignment vertical="center"/>
    </xf>
    <xf numFmtId="0" fontId="53" fillId="9" borderId="9" applyNumberFormat="false" applyAlignment="false" applyProtection="false">
      <alignment vertical="center"/>
    </xf>
    <xf numFmtId="0" fontId="69" fillId="16" borderId="0" applyNumberFormat="false" applyBorder="false" applyAlignment="false" applyProtection="false">
      <alignment vertical="center"/>
    </xf>
    <xf numFmtId="0" fontId="60" fillId="11" borderId="11" applyNumberFormat="false" applyAlignment="false" applyProtection="false">
      <alignment vertical="center"/>
    </xf>
    <xf numFmtId="0" fontId="61" fillId="17" borderId="0" applyNumberFormat="false" applyBorder="false" applyAlignment="false" applyProtection="false">
      <alignment vertical="center"/>
    </xf>
    <xf numFmtId="0" fontId="57" fillId="48" borderId="0" applyNumberFormat="false" applyBorder="false" applyAlignment="false" applyProtection="false">
      <alignment vertical="center"/>
    </xf>
    <xf numFmtId="185" fontId="52" fillId="0" borderId="0" applyFont="false" applyFill="false" applyBorder="false" applyAlignment="false" applyProtection="false">
      <alignment vertical="center"/>
    </xf>
    <xf numFmtId="0" fontId="67" fillId="8" borderId="8" applyNumberFormat="false" applyFont="false" applyAlignment="false" applyProtection="false">
      <alignment vertical="center"/>
    </xf>
    <xf numFmtId="0" fontId="68" fillId="25"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79" fillId="3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83" fillId="0" borderId="0">
      <alignment vertical="center"/>
    </xf>
    <xf numFmtId="0" fontId="51" fillId="13" borderId="0" applyNumberFormat="false" applyBorder="false" applyAlignment="false" applyProtection="false">
      <alignment vertical="center"/>
    </xf>
    <xf numFmtId="0" fontId="79" fillId="43" borderId="0" applyNumberFormat="false" applyBorder="false" applyAlignment="false" applyProtection="false">
      <alignment vertical="center"/>
    </xf>
    <xf numFmtId="0" fontId="21" fillId="0" borderId="0">
      <alignment vertical="center"/>
    </xf>
    <xf numFmtId="0" fontId="60" fillId="11" borderId="11" applyNumberFormat="false" applyAlignment="false" applyProtection="false">
      <alignment vertical="center"/>
    </xf>
    <xf numFmtId="185" fontId="52" fillId="0" borderId="0" applyFont="false" applyFill="false" applyBorder="false" applyAlignment="false" applyProtection="false">
      <alignment vertical="center"/>
    </xf>
    <xf numFmtId="0" fontId="54" fillId="0" borderId="10" applyNumberFormat="false" applyFill="false" applyAlignment="false" applyProtection="false">
      <alignment vertical="center"/>
    </xf>
    <xf numFmtId="0" fontId="52" fillId="10"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79" fillId="31" borderId="0" applyNumberFormat="false" applyBorder="false" applyAlignment="false" applyProtection="false">
      <alignment vertical="center"/>
    </xf>
    <xf numFmtId="0" fontId="0" fillId="0" borderId="0">
      <alignment vertical="center"/>
    </xf>
    <xf numFmtId="0" fontId="79" fillId="30"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0" fillId="0" borderId="0">
      <alignment vertical="center"/>
    </xf>
    <xf numFmtId="0" fontId="56" fillId="0" borderId="0" applyNumberFormat="false" applyFill="false" applyBorder="false" applyAlignment="false" applyProtection="false">
      <alignment vertical="center"/>
    </xf>
    <xf numFmtId="0" fontId="60" fillId="11" borderId="11" applyNumberFormat="false" applyAlignment="false" applyProtection="false">
      <alignment vertical="center"/>
    </xf>
    <xf numFmtId="185" fontId="52" fillId="0" borderId="0" applyFont="false" applyFill="false" applyBorder="false" applyAlignment="false" applyProtection="false">
      <alignment vertical="center"/>
    </xf>
    <xf numFmtId="0" fontId="21" fillId="0" borderId="0"/>
    <xf numFmtId="0" fontId="60" fillId="11" borderId="11" applyNumberFormat="false" applyAlignment="false" applyProtection="false">
      <alignment vertical="center"/>
    </xf>
    <xf numFmtId="0" fontId="61" fillId="17" borderId="0" applyNumberFormat="false" applyBorder="false" applyAlignment="false" applyProtection="false">
      <alignment vertical="center"/>
    </xf>
    <xf numFmtId="0" fontId="21" fillId="0" borderId="0"/>
    <xf numFmtId="0" fontId="53" fillId="9" borderId="9" applyNumberFormat="false" applyAlignment="false" applyProtection="false">
      <alignment vertical="center"/>
    </xf>
    <xf numFmtId="0" fontId="52" fillId="7" borderId="0" applyNumberFormat="false" applyBorder="false" applyAlignment="false" applyProtection="false">
      <alignment vertical="center"/>
    </xf>
    <xf numFmtId="0" fontId="83" fillId="0" borderId="0">
      <alignment vertical="center"/>
    </xf>
    <xf numFmtId="0" fontId="55" fillId="13"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21" fillId="0" borderId="0"/>
    <xf numFmtId="0" fontId="52" fillId="5" borderId="0" applyNumberFormat="false" applyBorder="false" applyAlignment="false" applyProtection="false">
      <alignment vertical="center"/>
    </xf>
    <xf numFmtId="0" fontId="79" fillId="50" borderId="0" applyNumberFormat="false" applyBorder="false" applyAlignment="false" applyProtection="false">
      <alignment vertical="center"/>
    </xf>
    <xf numFmtId="0" fontId="53" fillId="9" borderId="9" applyNumberFormat="false" applyAlignment="false" applyProtection="false">
      <alignment vertical="center"/>
    </xf>
    <xf numFmtId="0" fontId="21" fillId="0" borderId="0"/>
    <xf numFmtId="0" fontId="56" fillId="0" borderId="0" applyNumberFormat="false" applyFill="false" applyBorder="false" applyAlignment="false" applyProtection="false">
      <alignment vertical="center"/>
    </xf>
    <xf numFmtId="0" fontId="71" fillId="0" borderId="15" applyNumberFormat="false" applyFill="false" applyAlignment="false" applyProtection="false">
      <alignment vertical="center"/>
    </xf>
    <xf numFmtId="0" fontId="21" fillId="8" borderId="8" applyNumberFormat="false" applyFont="false" applyAlignment="false" applyProtection="false">
      <alignment vertical="center"/>
    </xf>
    <xf numFmtId="0" fontId="60" fillId="11" borderId="11" applyNumberFormat="false" applyAlignment="false" applyProtection="false">
      <alignment vertical="center"/>
    </xf>
    <xf numFmtId="0" fontId="51" fillId="4" borderId="0" applyNumberFormat="false" applyBorder="false" applyAlignment="false" applyProtection="false">
      <alignment vertical="center"/>
    </xf>
    <xf numFmtId="0" fontId="53" fillId="9" borderId="9" applyNumberFormat="false" applyAlignment="false" applyProtection="false">
      <alignment vertical="center"/>
    </xf>
    <xf numFmtId="0" fontId="52" fillId="16" borderId="0" applyNumberFormat="false" applyBorder="false" applyAlignment="false" applyProtection="false">
      <alignment vertical="center"/>
    </xf>
    <xf numFmtId="0" fontId="21" fillId="0" borderId="0"/>
    <xf numFmtId="0" fontId="51" fillId="14"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185" fontId="65" fillId="0" borderId="0" applyFont="false" applyFill="false" applyBorder="false" applyAlignment="false">
      <protection locked="false"/>
    </xf>
    <xf numFmtId="0" fontId="79" fillId="55"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41" fillId="0" borderId="0"/>
    <xf numFmtId="0" fontId="52" fillId="11"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5" fillId="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57" fillId="29"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0" fontId="67" fillId="8" borderId="8" applyNumberFormat="false" applyFont="false" applyAlignment="false" applyProtection="false">
      <alignment vertical="center"/>
    </xf>
    <xf numFmtId="0" fontId="52" fillId="10" borderId="0" applyNumberFormat="false" applyBorder="false" applyAlignment="false" applyProtection="false">
      <alignment vertical="center"/>
    </xf>
    <xf numFmtId="0" fontId="60" fillId="11" borderId="11" applyNumberFormat="false" applyAlignment="false" applyProtection="false">
      <alignment vertical="center"/>
    </xf>
    <xf numFmtId="0" fontId="54" fillId="0" borderId="10" applyNumberFormat="false" applyFill="false" applyAlignment="false" applyProtection="false">
      <alignment vertical="center"/>
    </xf>
    <xf numFmtId="0" fontId="60" fillId="11" borderId="11" applyNumberFormat="false" applyAlignment="false" applyProtection="false">
      <alignment vertical="center"/>
    </xf>
    <xf numFmtId="0" fontId="51" fillId="13"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74" fillId="0" borderId="0"/>
    <xf numFmtId="0" fontId="60" fillId="11" borderId="11" applyNumberFormat="false" applyAlignment="false" applyProtection="false">
      <alignment vertical="center"/>
    </xf>
    <xf numFmtId="0" fontId="82" fillId="28"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0" fillId="0" borderId="0">
      <alignment vertical="center"/>
    </xf>
    <xf numFmtId="0" fontId="60" fillId="11" borderId="11" applyNumberFormat="false" applyAlignment="false" applyProtection="false">
      <alignment vertical="center"/>
    </xf>
    <xf numFmtId="0" fontId="58" fillId="9" borderId="11" applyNumberFormat="false" applyAlignment="false" applyProtection="false">
      <alignment vertical="center"/>
    </xf>
    <xf numFmtId="0" fontId="51" fillId="19"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67" fillId="0" borderId="0"/>
    <xf numFmtId="0" fontId="51" fillId="12" borderId="0" applyNumberFormat="false" applyBorder="false" applyAlignment="false" applyProtection="false">
      <alignment vertical="center"/>
    </xf>
    <xf numFmtId="0" fontId="67" fillId="8" borderId="8" applyNumberFormat="false" applyFont="false" applyAlignment="false" applyProtection="false">
      <alignment vertical="center"/>
    </xf>
    <xf numFmtId="0" fontId="60" fillId="11" borderId="11" applyNumberFormat="false" applyAlignment="false" applyProtection="false">
      <alignment vertical="center"/>
    </xf>
    <xf numFmtId="0" fontId="67" fillId="8" borderId="8" applyNumberFormat="false" applyFont="false" applyAlignment="false" applyProtection="false">
      <alignment vertical="center"/>
    </xf>
    <xf numFmtId="0" fontId="60" fillId="11" borderId="11" applyNumberFormat="false" applyAlignment="false" applyProtection="false">
      <alignment vertical="center"/>
    </xf>
    <xf numFmtId="0" fontId="52" fillId="5"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185" fontId="21" fillId="0" borderId="0" applyFont="false" applyFill="false" applyBorder="false" applyAlignment="false" applyProtection="false"/>
    <xf numFmtId="0" fontId="52" fillId="0" borderId="0">
      <alignment vertical="center"/>
    </xf>
    <xf numFmtId="0" fontId="51" fillId="18"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52" fillId="10" borderId="0" applyNumberFormat="false" applyBorder="false" applyAlignment="false" applyProtection="false">
      <alignment vertical="center"/>
    </xf>
    <xf numFmtId="0" fontId="58" fillId="9" borderId="11" applyNumberFormat="false" applyAlignment="false" applyProtection="false">
      <alignment vertical="center"/>
    </xf>
    <xf numFmtId="0" fontId="0" fillId="0" borderId="0">
      <alignment vertical="center"/>
    </xf>
    <xf numFmtId="0" fontId="51" fillId="23" borderId="0" applyNumberFormat="false" applyBorder="false" applyAlignment="false" applyProtection="false">
      <alignment vertical="center"/>
    </xf>
    <xf numFmtId="0" fontId="45" fillId="0" borderId="0"/>
    <xf numFmtId="0" fontId="60" fillId="11" borderId="11" applyNumberFormat="false" applyAlignment="false" applyProtection="false">
      <alignment vertical="center"/>
    </xf>
    <xf numFmtId="0" fontId="45" fillId="0" borderId="0"/>
    <xf numFmtId="0" fontId="71" fillId="0" borderId="15" applyNumberFormat="false" applyFill="false" applyAlignment="false" applyProtection="false">
      <alignment vertical="center"/>
    </xf>
    <xf numFmtId="0" fontId="68" fillId="25"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2"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60" fillId="11" borderId="11" applyNumberFormat="false" applyAlignment="false" applyProtection="false">
      <alignment vertical="center"/>
    </xf>
    <xf numFmtId="0" fontId="51" fillId="4" borderId="0" applyNumberFormat="false" applyBorder="false" applyAlignment="false" applyProtection="false">
      <alignment vertical="center"/>
    </xf>
    <xf numFmtId="0" fontId="53" fillId="9" borderId="9" applyNumberFormat="false" applyAlignment="false" applyProtection="false">
      <alignment vertical="center"/>
    </xf>
    <xf numFmtId="0" fontId="45" fillId="0" borderId="0"/>
    <xf numFmtId="0" fontId="67" fillId="8" borderId="8" applyNumberFormat="false" applyFont="false" applyAlignment="false" applyProtection="false">
      <alignment vertical="center"/>
    </xf>
    <xf numFmtId="0" fontId="51" fillId="26"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2"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21" fillId="0" borderId="0">
      <alignment vertical="center"/>
    </xf>
    <xf numFmtId="0" fontId="52" fillId="22" borderId="0" applyNumberFormat="false" applyBorder="false" applyAlignment="false" applyProtection="false">
      <alignment vertical="center"/>
    </xf>
    <xf numFmtId="0" fontId="45" fillId="0" borderId="0"/>
    <xf numFmtId="0" fontId="65" fillId="0" borderId="0"/>
    <xf numFmtId="0" fontId="101" fillId="21" borderId="12" applyNumberFormat="false" applyAlignment="false" applyProtection="false">
      <alignment vertical="center"/>
    </xf>
    <xf numFmtId="0" fontId="80" fillId="9" borderId="9" applyNumberFormat="false" applyAlignment="false" applyProtection="false">
      <alignment vertical="center"/>
    </xf>
    <xf numFmtId="0" fontId="64" fillId="0" borderId="14" applyNumberFormat="false" applyFill="false" applyAlignment="false" applyProtection="false">
      <alignment vertical="center"/>
    </xf>
    <xf numFmtId="0" fontId="55" fillId="26"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21" fillId="0" borderId="0" applyFont="false" applyFill="false" applyBorder="false" applyAlignment="false" applyProtection="false"/>
    <xf numFmtId="0" fontId="61" fillId="17"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0" fillId="0" borderId="0">
      <alignment vertical="center"/>
    </xf>
    <xf numFmtId="0" fontId="51" fillId="4" borderId="0" applyNumberFormat="false" applyBorder="false" applyAlignment="false" applyProtection="false">
      <alignment vertical="center"/>
    </xf>
    <xf numFmtId="0" fontId="79" fillId="27"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45" fillId="0" borderId="0"/>
    <xf numFmtId="0" fontId="52" fillId="1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21" fillId="8" borderId="8" applyNumberFormat="false" applyFont="false" applyAlignment="false" applyProtection="false">
      <alignment vertical="center"/>
    </xf>
    <xf numFmtId="0" fontId="68" fillId="25"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51" fillId="12" borderId="0" applyNumberFormat="false" applyBorder="false" applyAlignment="false" applyProtection="false">
      <alignment vertical="center"/>
    </xf>
    <xf numFmtId="0" fontId="53" fillId="9" borderId="9" applyNumberFormat="false" applyAlignment="false" applyProtection="false">
      <alignment vertical="center"/>
    </xf>
    <xf numFmtId="0" fontId="69" fillId="16"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60" fillId="11" borderId="11" applyNumberFormat="false" applyAlignment="false" applyProtection="false">
      <alignment vertical="center"/>
    </xf>
    <xf numFmtId="0" fontId="21" fillId="0" borderId="0">
      <alignment vertical="center"/>
    </xf>
    <xf numFmtId="0" fontId="68" fillId="25"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0" borderId="0">
      <alignment vertical="center"/>
    </xf>
    <xf numFmtId="0" fontId="74" fillId="1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60" fillId="11" borderId="11" applyNumberFormat="false" applyAlignment="false" applyProtection="false">
      <alignment vertical="center"/>
    </xf>
    <xf numFmtId="0" fontId="53" fillId="9" borderId="9" applyNumberFormat="false" applyAlignment="false" applyProtection="false">
      <alignment vertical="center"/>
    </xf>
    <xf numFmtId="0" fontId="51" fillId="19" borderId="0" applyNumberFormat="false" applyBorder="false" applyAlignment="false" applyProtection="false">
      <alignment vertical="center"/>
    </xf>
    <xf numFmtId="189" fontId="21" fillId="0" borderId="0" applyFont="false" applyFill="false" applyBorder="false" applyAlignment="false" applyProtection="false"/>
    <xf numFmtId="0" fontId="52" fillId="6"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62" fillId="21" borderId="12" applyNumberFormat="false" applyAlignment="false" applyProtection="false">
      <alignment vertical="center"/>
    </xf>
    <xf numFmtId="0" fontId="51" fillId="24"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3" fillId="9" borderId="9" applyNumberFormat="false" applyAlignment="false" applyProtection="false">
      <alignment vertical="center"/>
    </xf>
    <xf numFmtId="0" fontId="52" fillId="22" borderId="0" applyNumberFormat="false" applyBorder="false" applyAlignment="false" applyProtection="false">
      <alignment vertical="center"/>
    </xf>
    <xf numFmtId="0" fontId="45" fillId="0" borderId="0"/>
    <xf numFmtId="0" fontId="52" fillId="12"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0" fontId="21" fillId="0" borderId="0" applyFont="false" applyFill="false" applyBorder="false" applyAlignment="false" applyProtection="false"/>
    <xf numFmtId="0" fontId="52" fillId="16" borderId="0" applyNumberFormat="false" applyBorder="false" applyAlignment="false" applyProtection="false">
      <alignment vertical="center"/>
    </xf>
    <xf numFmtId="0" fontId="60" fillId="11" borderId="11" applyNumberFormat="false" applyAlignment="false" applyProtection="false">
      <alignment vertical="center"/>
    </xf>
    <xf numFmtId="0" fontId="53" fillId="9" borderId="9" applyNumberFormat="false" applyAlignment="false" applyProtection="false">
      <alignment vertical="center"/>
    </xf>
    <xf numFmtId="0" fontId="53" fillId="9" borderId="9" applyNumberFormat="false" applyAlignment="false" applyProtection="false">
      <alignment vertical="center"/>
    </xf>
    <xf numFmtId="0" fontId="52" fillId="11"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21" fillId="0" borderId="0"/>
    <xf numFmtId="0" fontId="58" fillId="9" borderId="11" applyNumberFormat="false" applyAlignment="false" applyProtection="false">
      <alignment vertical="center"/>
    </xf>
    <xf numFmtId="0" fontId="64" fillId="0" borderId="14" applyNumberFormat="false" applyFill="false" applyAlignment="false" applyProtection="false">
      <alignment vertical="center"/>
    </xf>
    <xf numFmtId="0" fontId="21" fillId="0" borderId="0"/>
    <xf numFmtId="0" fontId="51" fillId="4"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0" fillId="0" borderId="0">
      <alignment vertical="center"/>
    </xf>
    <xf numFmtId="0" fontId="105" fillId="17"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2" fillId="11" borderId="0" applyNumberFormat="false" applyBorder="false" applyAlignment="false" applyProtection="false">
      <alignment vertical="center"/>
    </xf>
    <xf numFmtId="0" fontId="53" fillId="9" borderId="9" applyNumberFormat="false" applyAlignment="false" applyProtection="false">
      <alignment vertical="center"/>
    </xf>
    <xf numFmtId="0" fontId="21" fillId="0" borderId="0"/>
    <xf numFmtId="0" fontId="45" fillId="0" borderId="0"/>
    <xf numFmtId="0" fontId="51" fillId="4" borderId="0" applyNumberFormat="false" applyBorder="false" applyAlignment="false" applyProtection="false">
      <alignment vertical="center"/>
    </xf>
    <xf numFmtId="0" fontId="64" fillId="0" borderId="14" applyNumberFormat="false" applyFill="false" applyAlignment="false" applyProtection="false">
      <alignment vertical="center"/>
    </xf>
    <xf numFmtId="0" fontId="51" fillId="26"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9" fillId="0" borderId="0">
      <alignment vertical="center"/>
    </xf>
    <xf numFmtId="0" fontId="51" fillId="24" borderId="0" applyNumberFormat="false" applyBorder="false" applyAlignment="false" applyProtection="false">
      <alignment vertical="center"/>
    </xf>
    <xf numFmtId="0" fontId="62" fillId="21" borderId="12" applyNumberFormat="false" applyAlignment="false" applyProtection="false">
      <alignment vertical="center"/>
    </xf>
    <xf numFmtId="0" fontId="51" fillId="24"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62" fillId="21" borderId="12" applyNumberFormat="false" applyAlignment="false" applyProtection="false">
      <alignment vertical="center"/>
    </xf>
    <xf numFmtId="0" fontId="67" fillId="8" borderId="8" applyNumberFormat="false" applyFont="false" applyAlignment="false" applyProtection="false">
      <alignment vertical="center"/>
    </xf>
    <xf numFmtId="0" fontId="60" fillId="11" borderId="11" applyNumberFormat="false" applyAlignment="false" applyProtection="false">
      <alignment vertical="center"/>
    </xf>
    <xf numFmtId="0" fontId="62" fillId="21" borderId="12" applyNumberFormat="false" applyAlignment="false" applyProtection="false">
      <alignment vertical="center"/>
    </xf>
    <xf numFmtId="0" fontId="52" fillId="1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21" fillId="8" borderId="8" applyNumberFormat="false" applyFont="false" applyAlignment="false" applyProtection="false">
      <alignment vertical="center"/>
    </xf>
    <xf numFmtId="0" fontId="52" fillId="5"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45" fillId="0" borderId="0"/>
    <xf numFmtId="0" fontId="53" fillId="9" borderId="9" applyNumberFormat="false" applyAlignment="false" applyProtection="false">
      <alignment vertical="center"/>
    </xf>
    <xf numFmtId="0" fontId="69" fillId="16"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51" fillId="14"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8" fillId="9" borderId="11" applyNumberFormat="false" applyAlignment="false" applyProtection="false">
      <alignment vertical="center"/>
    </xf>
    <xf numFmtId="0" fontId="64" fillId="0" borderId="14" applyNumberFormat="false" applyFill="false" applyAlignment="false" applyProtection="false">
      <alignment vertical="center"/>
    </xf>
    <xf numFmtId="0" fontId="51" fillId="4" borderId="0" applyNumberFormat="false" applyBorder="false" applyAlignment="false" applyProtection="false">
      <alignment vertical="center"/>
    </xf>
    <xf numFmtId="0" fontId="45" fillId="0" borderId="0"/>
    <xf numFmtId="0" fontId="68" fillId="25" borderId="0" applyNumberFormat="false" applyBorder="false" applyAlignment="false" applyProtection="false">
      <alignment vertical="center"/>
    </xf>
    <xf numFmtId="0" fontId="3" fillId="0" borderId="0">
      <alignment vertical="center"/>
    </xf>
    <xf numFmtId="0" fontId="61" fillId="17"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3" fillId="9" borderId="9" applyNumberFormat="false" applyAlignment="false" applyProtection="false">
      <alignment vertical="center"/>
    </xf>
    <xf numFmtId="0" fontId="51" fillId="14"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21" fillId="0" borderId="0"/>
    <xf numFmtId="0" fontId="45" fillId="0" borderId="0"/>
    <xf numFmtId="0" fontId="60" fillId="11" borderId="11" applyNumberFormat="false" applyAlignment="false" applyProtection="false">
      <alignment vertical="center"/>
    </xf>
    <xf numFmtId="0" fontId="54" fillId="0" borderId="10" applyNumberFormat="false" applyFill="false" applyAlignment="false" applyProtection="false">
      <alignment vertical="center"/>
    </xf>
    <xf numFmtId="0" fontId="77" fillId="0" borderId="0" applyNumberFormat="false" applyFill="false" applyBorder="false" applyAlignment="false" applyProtection="false">
      <alignment vertical="center"/>
    </xf>
    <xf numFmtId="0" fontId="52" fillId="7"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74" fillId="0" borderId="0"/>
    <xf numFmtId="0" fontId="51" fillId="18" borderId="0" applyNumberFormat="false" applyBorder="false" applyAlignment="false" applyProtection="false">
      <alignment vertical="center"/>
    </xf>
    <xf numFmtId="0" fontId="55" fillId="4" borderId="0" applyNumberFormat="false" applyBorder="false" applyAlignment="false" applyProtection="false">
      <alignment vertical="center"/>
    </xf>
    <xf numFmtId="0" fontId="54" fillId="0" borderId="10" applyNumberFormat="false" applyFill="false" applyAlignment="false" applyProtection="false">
      <alignment vertical="center"/>
    </xf>
    <xf numFmtId="185" fontId="75" fillId="0" borderId="0" applyFont="false" applyFill="false" applyBorder="false" applyAlignment="false" applyProtection="false">
      <alignment vertical="center"/>
    </xf>
    <xf numFmtId="0" fontId="51" fillId="23"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0" fillId="0" borderId="0">
      <alignment vertical="center"/>
    </xf>
    <xf numFmtId="0" fontId="21" fillId="0" borderId="0">
      <alignment vertical="center"/>
    </xf>
    <xf numFmtId="0" fontId="60" fillId="11" borderId="11" applyNumberFormat="false" applyAlignment="false" applyProtection="false">
      <alignment vertical="center"/>
    </xf>
    <xf numFmtId="0" fontId="21" fillId="0" borderId="0" applyFont="false" applyFill="false" applyBorder="false" applyAlignment="false" applyProtection="false"/>
    <xf numFmtId="0" fontId="61" fillId="17"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65" fillId="0" borderId="0"/>
    <xf numFmtId="0" fontId="52" fillId="20"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185" fontId="41" fillId="0" borderId="0"/>
    <xf numFmtId="0" fontId="52" fillId="7"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5" fillId="4" borderId="0" applyNumberFormat="false" applyBorder="false" applyAlignment="false" applyProtection="false">
      <alignment vertical="center"/>
    </xf>
    <xf numFmtId="185" fontId="21" fillId="0" borderId="0" applyFont="false" applyFill="false" applyBorder="false" applyAlignment="false" applyProtection="false"/>
    <xf numFmtId="0" fontId="51" fillId="4"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21" fillId="0" borderId="0"/>
    <xf numFmtId="0" fontId="51" fillId="19"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53" fillId="9" borderId="9" applyNumberFormat="false" applyAlignment="false" applyProtection="false">
      <alignment vertical="center"/>
    </xf>
    <xf numFmtId="0" fontId="99" fillId="44"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63" fillId="0" borderId="13" applyNumberFormat="false" applyFill="false" applyAlignment="false" applyProtection="false">
      <alignment vertical="center"/>
    </xf>
    <xf numFmtId="0" fontId="58" fillId="9" borderId="11" applyNumberFormat="false" applyAlignment="false" applyProtection="false">
      <alignment vertical="center"/>
    </xf>
    <xf numFmtId="0" fontId="51" fillId="19" borderId="0" applyNumberFormat="false" applyBorder="false" applyAlignment="false" applyProtection="false">
      <alignment vertical="center"/>
    </xf>
    <xf numFmtId="0" fontId="98" fillId="9" borderId="11" applyNumberFormat="false" applyAlignment="false" applyProtection="false">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74" fillId="0" borderId="0"/>
    <xf numFmtId="0" fontId="51" fillId="19" borderId="0" applyNumberFormat="false" applyBorder="false" applyAlignment="false" applyProtection="false">
      <alignment vertical="center"/>
    </xf>
    <xf numFmtId="0" fontId="98" fillId="9" borderId="11" applyNumberFormat="false" applyAlignment="false" applyProtection="false">
      <alignment vertical="center"/>
    </xf>
    <xf numFmtId="0" fontId="51" fillId="12" borderId="0" applyNumberFormat="false" applyBorder="false" applyAlignment="false" applyProtection="false">
      <alignment vertical="center"/>
    </xf>
    <xf numFmtId="0" fontId="58" fillId="9" borderId="11" applyNumberFormat="false" applyAlignment="false" applyProtection="false">
      <alignment vertical="center"/>
    </xf>
    <xf numFmtId="0" fontId="69" fillId="16" borderId="0" applyNumberFormat="false" applyBorder="false" applyAlignment="false" applyProtection="false">
      <alignment vertical="center"/>
    </xf>
    <xf numFmtId="0" fontId="58" fillId="9" borderId="11" applyNumberFormat="false" applyAlignment="false" applyProtection="false">
      <alignment vertical="center"/>
    </xf>
    <xf numFmtId="0" fontId="58" fillId="9" borderId="11" applyNumberFormat="false" applyAlignment="false" applyProtection="false">
      <alignment vertical="center"/>
    </xf>
    <xf numFmtId="0" fontId="61" fillId="17" borderId="0" applyNumberFormat="false" applyBorder="false" applyAlignment="false" applyProtection="false">
      <alignment vertical="center"/>
    </xf>
    <xf numFmtId="0" fontId="58" fillId="9" borderId="11" applyNumberFormat="false" applyAlignment="false" applyProtection="false">
      <alignment vertical="center"/>
    </xf>
    <xf numFmtId="0" fontId="58" fillId="9" borderId="11" applyNumberFormat="false" applyAlignment="false" applyProtection="false">
      <alignment vertical="center"/>
    </xf>
    <xf numFmtId="0" fontId="58" fillId="9" borderId="11" applyNumberFormat="false" applyAlignment="false" applyProtection="false">
      <alignment vertical="center"/>
    </xf>
    <xf numFmtId="0" fontId="21" fillId="0" borderId="0">
      <alignment vertical="center"/>
    </xf>
    <xf numFmtId="0" fontId="81" fillId="0" borderId="0" applyNumberFormat="false" applyFill="false" applyBorder="false" applyAlignment="false" applyProtection="false">
      <alignment vertical="center"/>
    </xf>
    <xf numFmtId="0" fontId="54" fillId="0" borderId="10"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51" fillId="14"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54" fillId="0" borderId="10" applyNumberFormat="false" applyFill="false" applyAlignment="false" applyProtection="false">
      <alignment vertical="center"/>
    </xf>
    <xf numFmtId="0" fontId="21" fillId="0" borderId="0">
      <alignment vertical="center"/>
    </xf>
    <xf numFmtId="0" fontId="54" fillId="0" borderId="10" applyNumberFormat="false" applyFill="false" applyAlignment="false" applyProtection="false">
      <alignment vertical="center"/>
    </xf>
    <xf numFmtId="0" fontId="64" fillId="0" borderId="14" applyNumberFormat="false" applyFill="false" applyAlignment="false" applyProtection="false">
      <alignment vertical="center"/>
    </xf>
    <xf numFmtId="0" fontId="54" fillId="0" borderId="10" applyNumberFormat="false" applyFill="false" applyAlignment="false" applyProtection="false">
      <alignment vertical="center"/>
    </xf>
    <xf numFmtId="0" fontId="52" fillId="10"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60" fillId="11" borderId="11" applyNumberFormat="false" applyAlignment="false" applyProtection="false">
      <alignment vertical="center"/>
    </xf>
    <xf numFmtId="0" fontId="21" fillId="0" borderId="0"/>
    <xf numFmtId="0" fontId="54" fillId="0" borderId="10" applyNumberFormat="false" applyFill="false" applyAlignment="false" applyProtection="false">
      <alignment vertical="center"/>
    </xf>
    <xf numFmtId="0" fontId="0" fillId="0" borderId="0">
      <alignment vertical="center"/>
    </xf>
    <xf numFmtId="0" fontId="54" fillId="0" borderId="10" applyNumberFormat="false" applyFill="false" applyAlignment="false" applyProtection="false">
      <alignment vertical="center"/>
    </xf>
    <xf numFmtId="0" fontId="51" fillId="4" borderId="0" applyNumberFormat="false" applyBorder="false" applyAlignment="false" applyProtection="false">
      <alignment vertical="center"/>
    </xf>
    <xf numFmtId="185" fontId="21" fillId="0" borderId="0" applyFont="false" applyFill="false" applyBorder="false" applyAlignment="false" applyProtection="false"/>
    <xf numFmtId="0" fontId="54" fillId="0" borderId="10" applyNumberFormat="false" applyFill="false" applyAlignment="false" applyProtection="false">
      <alignment vertical="center"/>
    </xf>
    <xf numFmtId="0" fontId="67" fillId="8" borderId="8" applyNumberFormat="false" applyFont="false" applyAlignment="false" applyProtection="false">
      <alignment vertical="center"/>
    </xf>
    <xf numFmtId="0" fontId="76" fillId="0" borderId="18" applyNumberFormat="false" applyFill="false" applyAlignment="false" applyProtection="false">
      <alignment vertical="center"/>
    </xf>
    <xf numFmtId="0" fontId="55" fillId="14"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71" fillId="0" borderId="15" applyNumberFormat="false" applyFill="false" applyAlignment="false" applyProtection="false">
      <alignment vertical="center"/>
    </xf>
    <xf numFmtId="0" fontId="51" fillId="23"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84" fillId="25" borderId="0" applyNumberFormat="false" applyBorder="false" applyAlignment="false" applyProtection="false">
      <alignment vertical="center"/>
    </xf>
    <xf numFmtId="0" fontId="53" fillId="9" borderId="9" applyNumberFormat="false" applyAlignment="false" applyProtection="false">
      <alignment vertical="center"/>
    </xf>
    <xf numFmtId="0" fontId="51" fillId="19" borderId="0" applyNumberFormat="false" applyBorder="false" applyAlignment="false" applyProtection="false">
      <alignment vertical="center"/>
    </xf>
    <xf numFmtId="0" fontId="45" fillId="0" borderId="0"/>
    <xf numFmtId="0" fontId="54" fillId="0" borderId="10" applyNumberFormat="false" applyFill="false" applyAlignment="false" applyProtection="false">
      <alignment vertical="center"/>
    </xf>
    <xf numFmtId="0" fontId="69" fillId="16"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68" fillId="25"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68" fillId="25" borderId="0" applyNumberFormat="false" applyBorder="false" applyAlignment="false" applyProtection="false">
      <alignment vertical="center"/>
    </xf>
    <xf numFmtId="0" fontId="21" fillId="0" borderId="0"/>
    <xf numFmtId="0" fontId="64" fillId="0" borderId="14" applyNumberFormat="false" applyFill="false" applyAlignment="false" applyProtection="false">
      <alignment vertical="center"/>
    </xf>
    <xf numFmtId="0" fontId="63" fillId="0" borderId="13" applyNumberFormat="false" applyFill="false" applyAlignment="false" applyProtection="false">
      <alignment vertical="center"/>
    </xf>
    <xf numFmtId="0" fontId="68" fillId="25"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1" fillId="6"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2" fillId="5"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52" fillId="25" borderId="0" applyNumberFormat="false" applyBorder="false" applyAlignment="false" applyProtection="false">
      <alignment vertical="center"/>
    </xf>
    <xf numFmtId="0" fontId="21" fillId="0" borderId="0">
      <alignment vertical="center"/>
    </xf>
    <xf numFmtId="0" fontId="52" fillId="12"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3" fillId="9" borderId="9" applyNumberFormat="false" applyAlignment="false" applyProtection="false">
      <alignment vertical="center"/>
    </xf>
    <xf numFmtId="0" fontId="76" fillId="0" borderId="18" applyNumberFormat="false" applyFill="false" applyAlignment="false" applyProtection="false">
      <alignment vertical="center"/>
    </xf>
    <xf numFmtId="0" fontId="71" fillId="0" borderId="15" applyNumberFormat="false" applyFill="false" applyAlignment="false" applyProtection="false">
      <alignment vertical="center"/>
    </xf>
    <xf numFmtId="0" fontId="68" fillId="25" borderId="0" applyNumberFormat="false" applyBorder="false" applyAlignment="false" applyProtection="false">
      <alignment vertical="center"/>
    </xf>
    <xf numFmtId="0" fontId="21" fillId="0" borderId="0"/>
    <xf numFmtId="0" fontId="64" fillId="0" borderId="14" applyNumberFormat="false" applyFill="false" applyAlignment="false" applyProtection="false">
      <alignment vertical="center"/>
    </xf>
    <xf numFmtId="0" fontId="58" fillId="9" borderId="11" applyNumberFormat="false" applyAlignment="false" applyProtection="false">
      <alignment vertical="center"/>
    </xf>
    <xf numFmtId="0" fontId="61" fillId="17" borderId="0" applyNumberFormat="false" applyBorder="false" applyAlignment="false" applyProtection="false">
      <alignment vertical="center"/>
    </xf>
    <xf numFmtId="0" fontId="53" fillId="9" borderId="9" applyNumberFormat="false" applyAlignment="false" applyProtection="false">
      <alignment vertical="center"/>
    </xf>
    <xf numFmtId="0" fontId="70" fillId="0" borderId="0" applyNumberFormat="false" applyFill="false" applyBorder="false" applyAlignment="false" applyProtection="false">
      <alignment vertical="top"/>
      <protection locked="false"/>
    </xf>
    <xf numFmtId="0" fontId="68" fillId="25" borderId="0" applyNumberFormat="false" applyBorder="false" applyAlignment="false" applyProtection="false">
      <alignment vertical="center"/>
    </xf>
    <xf numFmtId="0" fontId="76" fillId="0" borderId="18" applyNumberFormat="false" applyFill="false" applyAlignment="false" applyProtection="false">
      <alignment vertical="center"/>
    </xf>
    <xf numFmtId="186" fontId="52" fillId="0" borderId="0" applyProtection="false">
      <alignment vertical="center"/>
    </xf>
    <xf numFmtId="0" fontId="71" fillId="0" borderId="15" applyNumberFormat="false" applyFill="false" applyAlignment="false" applyProtection="false">
      <alignment vertical="center"/>
    </xf>
    <xf numFmtId="0" fontId="68" fillId="25" borderId="0" applyNumberFormat="false" applyBorder="false" applyAlignment="false" applyProtection="false">
      <alignment vertical="center"/>
    </xf>
    <xf numFmtId="0" fontId="0" fillId="0" borderId="0">
      <alignment vertical="center"/>
    </xf>
    <xf numFmtId="0" fontId="64" fillId="0" borderId="14" applyNumberFormat="false" applyFill="false" applyAlignment="false" applyProtection="false">
      <alignment vertical="center"/>
    </xf>
    <xf numFmtId="0" fontId="70" fillId="0" borderId="0" applyNumberFormat="false" applyFill="false" applyBorder="false" applyAlignment="false" applyProtection="false">
      <alignment vertical="top"/>
      <protection locked="false"/>
    </xf>
    <xf numFmtId="0" fontId="81" fillId="0" borderId="0" applyNumberFormat="false" applyFill="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5" fillId="23"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4" fillId="0" borderId="10" applyNumberFormat="false" applyFill="false" applyAlignment="false" applyProtection="false">
      <alignment vertical="center"/>
    </xf>
    <xf numFmtId="0" fontId="51" fillId="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68" fillId="25" borderId="0" applyNumberFormat="false" applyBorder="false" applyAlignment="false" applyProtection="false">
      <alignment vertical="center"/>
    </xf>
    <xf numFmtId="0" fontId="0" fillId="0" borderId="0">
      <alignment vertical="center"/>
    </xf>
    <xf numFmtId="0" fontId="64" fillId="0" borderId="14" applyNumberFormat="false" applyFill="false" applyAlignment="false" applyProtection="false">
      <alignment vertical="center"/>
    </xf>
    <xf numFmtId="0" fontId="70" fillId="0" borderId="0" applyNumberFormat="false" applyFill="false" applyBorder="false" applyAlignment="false" applyProtection="false">
      <alignment vertical="top"/>
      <protection locked="false"/>
    </xf>
    <xf numFmtId="0" fontId="53" fillId="9" borderId="9" applyNumberFormat="false" applyAlignment="false" applyProtection="false">
      <alignment vertical="center"/>
    </xf>
    <xf numFmtId="0" fontId="21" fillId="0" borderId="0"/>
    <xf numFmtId="0" fontId="69" fillId="16"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68" fillId="25" borderId="0" applyNumberFormat="false" applyBorder="false" applyAlignment="false" applyProtection="false">
      <alignment vertical="center"/>
    </xf>
    <xf numFmtId="0" fontId="0" fillId="0" borderId="0">
      <alignment vertical="center"/>
    </xf>
    <xf numFmtId="0" fontId="64" fillId="0" borderId="14" applyNumberFormat="false" applyFill="false" applyAlignment="false" applyProtection="false">
      <alignment vertical="center"/>
    </xf>
    <xf numFmtId="0" fontId="70" fillId="0" borderId="0" applyNumberFormat="false" applyFill="false" applyBorder="false" applyAlignment="false" applyProtection="false">
      <alignment vertical="top"/>
      <protection locked="false"/>
    </xf>
    <xf numFmtId="0" fontId="52" fillId="2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21" fillId="0" borderId="0">
      <alignment vertical="center"/>
    </xf>
    <xf numFmtId="0" fontId="55" fillId="18"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55" fillId="19" borderId="0" applyNumberFormat="false" applyBorder="false" applyAlignment="false" applyProtection="false">
      <alignment vertical="center"/>
    </xf>
    <xf numFmtId="0" fontId="21" fillId="0" borderId="0">
      <alignment vertical="center"/>
    </xf>
    <xf numFmtId="0" fontId="52" fillId="22" borderId="0" applyNumberFormat="false" applyBorder="false" applyAlignment="false" applyProtection="false">
      <alignment vertical="center"/>
    </xf>
    <xf numFmtId="37" fontId="107" fillId="0" borderId="0"/>
    <xf numFmtId="0" fontId="52" fillId="2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2" fillId="22"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61" fillId="17"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0" fontId="58" fillId="9" borderId="11" applyNumberFormat="false" applyAlignment="false" applyProtection="false">
      <alignment vertical="center"/>
    </xf>
    <xf numFmtId="0" fontId="58" fillId="9" borderId="11" applyNumberFormat="false" applyAlignment="false" applyProtection="false">
      <alignment vertical="center"/>
    </xf>
    <xf numFmtId="0" fontId="59" fillId="0" borderId="0">
      <alignment vertical="center"/>
    </xf>
    <xf numFmtId="0" fontId="51" fillId="23"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21" fillId="0" borderId="0"/>
    <xf numFmtId="0" fontId="64" fillId="0" borderId="14" applyNumberFormat="false" applyFill="false" applyAlignment="false" applyProtection="false">
      <alignment vertical="center"/>
    </xf>
    <xf numFmtId="0" fontId="76" fillId="0" borderId="18" applyNumberFormat="false" applyFill="false" applyAlignment="false" applyProtection="false">
      <alignment vertical="center"/>
    </xf>
    <xf numFmtId="0" fontId="67" fillId="8" borderId="8" applyNumberFormat="false" applyFont="false" applyAlignment="false" applyProtection="false">
      <alignment vertical="center"/>
    </xf>
    <xf numFmtId="0" fontId="21" fillId="0" borderId="0">
      <alignment vertical="center"/>
    </xf>
    <xf numFmtId="0" fontId="51" fillId="26"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21" fillId="0" borderId="0"/>
    <xf numFmtId="0" fontId="21" fillId="0" borderId="0">
      <alignment vertical="center"/>
    </xf>
    <xf numFmtId="0" fontId="55" fillId="18"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45" fillId="0" borderId="0"/>
    <xf numFmtId="0" fontId="55" fillId="24" borderId="0" applyNumberFormat="false" applyBorder="false" applyAlignment="false" applyProtection="false">
      <alignment vertical="center"/>
    </xf>
    <xf numFmtId="0" fontId="66" fillId="21" borderId="12" applyNumberFormat="false" applyAlignment="false" applyProtection="false">
      <alignment vertical="center"/>
    </xf>
    <xf numFmtId="0" fontId="51" fillId="1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0" fillId="0" borderId="0">
      <alignment vertical="center"/>
    </xf>
    <xf numFmtId="0" fontId="51" fillId="24" borderId="0" applyNumberFormat="false" applyBorder="false" applyAlignment="false" applyProtection="false">
      <alignment vertical="center"/>
    </xf>
    <xf numFmtId="0" fontId="60" fillId="11" borderId="11" applyNumberFormat="false" applyAlignment="false" applyProtection="false">
      <alignment vertical="center"/>
    </xf>
    <xf numFmtId="0" fontId="53" fillId="9" borderId="9" applyNumberFormat="false" applyAlignment="false" applyProtection="false">
      <alignment vertical="center"/>
    </xf>
    <xf numFmtId="0" fontId="52" fillId="22" borderId="0" applyNumberFormat="false" applyBorder="false" applyAlignment="false" applyProtection="false">
      <alignment vertical="center"/>
    </xf>
    <xf numFmtId="0" fontId="76" fillId="0" borderId="18" applyNumberFormat="false" applyFill="false" applyAlignment="false" applyProtection="false">
      <alignment vertical="center"/>
    </xf>
    <xf numFmtId="0" fontId="61" fillId="17" borderId="0" applyNumberFormat="false" applyBorder="false" applyAlignment="false" applyProtection="false">
      <alignment vertical="center"/>
    </xf>
    <xf numFmtId="0" fontId="65" fillId="0" borderId="0"/>
    <xf numFmtId="0" fontId="64" fillId="0" borderId="14" applyNumberFormat="false" applyFill="false" applyAlignment="false" applyProtection="false">
      <alignment vertical="center"/>
    </xf>
    <xf numFmtId="0" fontId="45" fillId="0" borderId="0"/>
    <xf numFmtId="0" fontId="52" fillId="22"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63" fillId="0" borderId="13" applyNumberFormat="false" applyFill="false" applyAlignment="false" applyProtection="false">
      <alignment vertical="center"/>
    </xf>
    <xf numFmtId="0" fontId="51" fillId="13" borderId="0" applyNumberFormat="false" applyBorder="false" applyAlignment="false" applyProtection="false">
      <alignment vertical="center"/>
    </xf>
    <xf numFmtId="185" fontId="21" fillId="0" borderId="0" applyFont="false" applyFill="false" applyBorder="false" applyAlignment="false" applyProtection="false"/>
    <xf numFmtId="0" fontId="45" fillId="0" borderId="0"/>
    <xf numFmtId="0" fontId="76" fillId="0" borderId="0" applyNumberFormat="false" applyFill="false" applyBorder="false" applyAlignment="false" applyProtection="false">
      <alignment vertical="center"/>
    </xf>
    <xf numFmtId="0" fontId="52" fillId="11"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21" fillId="0" borderId="0"/>
    <xf numFmtId="0" fontId="58" fillId="9" borderId="11" applyNumberFormat="false" applyAlignment="false" applyProtection="false">
      <alignment vertical="center"/>
    </xf>
    <xf numFmtId="0" fontId="64" fillId="0" borderId="14" applyNumberFormat="false" applyFill="false" applyAlignment="false" applyProtection="false">
      <alignment vertical="center"/>
    </xf>
    <xf numFmtId="0" fontId="62" fillId="21" borderId="12" applyNumberFormat="false" applyAlignment="false" applyProtection="false">
      <alignment vertical="center"/>
    </xf>
    <xf numFmtId="0" fontId="51" fillId="18"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62" fillId="21" borderId="12" applyNumberFormat="false" applyAlignment="false" applyProtection="false">
      <alignment vertical="center"/>
    </xf>
    <xf numFmtId="0" fontId="51" fillId="18" borderId="0" applyNumberFormat="false" applyBorder="false" applyAlignment="false" applyProtection="false">
      <alignment vertical="center"/>
    </xf>
    <xf numFmtId="0" fontId="61" fillId="17" borderId="0" applyNumberFormat="false" applyBorder="false" applyAlignment="false" applyProtection="false">
      <alignment vertical="center"/>
    </xf>
    <xf numFmtId="0" fontId="21" fillId="8" borderId="8" applyNumberFormat="false" applyFont="false" applyAlignment="false" applyProtection="false">
      <alignment vertical="center"/>
    </xf>
    <xf numFmtId="0" fontId="0" fillId="0" borderId="0"/>
    <xf numFmtId="0" fontId="51" fillId="24" borderId="0" applyNumberFormat="false" applyBorder="false" applyAlignment="false" applyProtection="false">
      <alignment vertical="center"/>
    </xf>
    <xf numFmtId="0" fontId="0" fillId="0" borderId="0">
      <alignment vertical="center"/>
    </xf>
    <xf numFmtId="0" fontId="51" fillId="24" borderId="0" applyNumberFormat="false" applyBorder="false" applyAlignment="false" applyProtection="false">
      <alignment vertical="center"/>
    </xf>
    <xf numFmtId="0" fontId="0" fillId="0" borderId="0">
      <alignment vertical="center"/>
    </xf>
    <xf numFmtId="0" fontId="51" fillId="18"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79" fillId="52" borderId="0" applyNumberFormat="false" applyBorder="false" applyAlignment="false" applyProtection="false">
      <alignment vertical="center"/>
    </xf>
    <xf numFmtId="0" fontId="21" fillId="0" borderId="0">
      <alignment vertical="center"/>
    </xf>
    <xf numFmtId="0" fontId="51" fillId="18"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45" fillId="0" borderId="0"/>
    <xf numFmtId="0" fontId="51" fillId="4" borderId="0" applyNumberFormat="false" applyBorder="false" applyAlignment="false" applyProtection="false">
      <alignment vertical="center"/>
    </xf>
    <xf numFmtId="0" fontId="101" fillId="21" borderId="12" applyNumberFormat="false" applyAlignment="false" applyProtection="false">
      <alignment vertical="center"/>
    </xf>
    <xf numFmtId="181" fontId="45" fillId="0" borderId="0"/>
    <xf numFmtId="0" fontId="61" fillId="17" borderId="0" applyNumberFormat="false" applyBorder="false" applyAlignment="false" applyProtection="false">
      <alignment vertical="center"/>
    </xf>
    <xf numFmtId="0" fontId="3" fillId="0" borderId="0">
      <alignment vertical="center"/>
    </xf>
    <xf numFmtId="0" fontId="74" fillId="0" borderId="0"/>
    <xf numFmtId="0" fontId="51" fillId="26" borderId="0" applyNumberFormat="false" applyBorder="false" applyAlignment="false" applyProtection="false">
      <alignment vertical="center"/>
    </xf>
    <xf numFmtId="0" fontId="21" fillId="0" borderId="0">
      <alignment vertical="center"/>
    </xf>
    <xf numFmtId="0" fontId="72" fillId="4" borderId="0" applyNumberFormat="false" applyBorder="false" applyAlignment="false" applyProtection="false">
      <alignment vertical="center"/>
    </xf>
    <xf numFmtId="0" fontId="21" fillId="0" borderId="0"/>
    <xf numFmtId="0" fontId="78" fillId="0" borderId="0" applyNumberFormat="false" applyFill="false" applyBorder="false" applyAlignment="false" applyProtection="false">
      <alignment vertical="center"/>
    </xf>
    <xf numFmtId="0" fontId="21" fillId="0" borderId="0"/>
    <xf numFmtId="0" fontId="109" fillId="54" borderId="21" applyNumberFormat="false" applyAlignment="false" applyProtection="false">
      <alignment vertical="center"/>
    </xf>
    <xf numFmtId="0" fontId="71" fillId="0" borderId="15" applyNumberFormat="false" applyFill="false" applyAlignment="false" applyProtection="false">
      <alignment vertical="center"/>
    </xf>
    <xf numFmtId="0" fontId="21" fillId="0" borderId="0"/>
    <xf numFmtId="0" fontId="55" fillId="4" borderId="0" applyNumberFormat="false" applyBorder="false" applyAlignment="false" applyProtection="false">
      <alignment vertical="center"/>
    </xf>
    <xf numFmtId="0" fontId="71" fillId="0" borderId="15" applyNumberFormat="false" applyFill="false" applyAlignment="false" applyProtection="false">
      <alignment vertical="center"/>
    </xf>
    <xf numFmtId="0" fontId="51" fillId="19" borderId="0" applyNumberFormat="false" applyBorder="false" applyAlignment="false" applyProtection="false">
      <alignment vertical="center"/>
    </xf>
    <xf numFmtId="0" fontId="21" fillId="0" borderId="0"/>
    <xf numFmtId="0" fontId="52" fillId="6" borderId="0" applyNumberFormat="false" applyBorder="false" applyAlignment="false" applyProtection="false">
      <alignment vertical="center"/>
    </xf>
    <xf numFmtId="0" fontId="55" fillId="12"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101" fillId="21" borderId="12" applyNumberFormat="false" applyAlignment="false" applyProtection="false">
      <alignment vertical="center"/>
    </xf>
    <xf numFmtId="0" fontId="61" fillId="17" borderId="0" applyNumberFormat="false" applyBorder="false" applyAlignment="false" applyProtection="false">
      <alignment vertical="center"/>
    </xf>
    <xf numFmtId="0" fontId="58" fillId="9" borderId="11" applyNumberFormat="false" applyAlignment="false" applyProtection="false">
      <alignment vertical="center"/>
    </xf>
    <xf numFmtId="0" fontId="52" fillId="10" borderId="0" applyNumberFormat="false" applyBorder="false" applyAlignment="false" applyProtection="false">
      <alignment vertical="center"/>
    </xf>
    <xf numFmtId="0" fontId="21" fillId="0" borderId="0" applyFont="false" applyFill="false" applyBorder="false" applyAlignment="false" applyProtection="false"/>
    <xf numFmtId="0" fontId="60" fillId="11" borderId="11" applyNumberFormat="false" applyAlignment="false" applyProtection="false">
      <alignment vertical="center"/>
    </xf>
    <xf numFmtId="0" fontId="52" fillId="10" borderId="0" applyNumberFormat="false" applyBorder="false" applyAlignment="false" applyProtection="false">
      <alignment vertical="center"/>
    </xf>
    <xf numFmtId="0" fontId="3" fillId="0" borderId="0">
      <alignment vertical="center"/>
    </xf>
    <xf numFmtId="0" fontId="60" fillId="11" borderId="11" applyNumberFormat="false" applyAlignment="false" applyProtection="false">
      <alignment vertical="center"/>
    </xf>
    <xf numFmtId="0" fontId="68" fillId="25" borderId="0" applyNumberFormat="false" applyBorder="false" applyAlignment="false" applyProtection="false">
      <alignment vertical="center"/>
    </xf>
    <xf numFmtId="0" fontId="21" fillId="0" borderId="0">
      <alignment vertical="center"/>
    </xf>
    <xf numFmtId="0" fontId="21" fillId="0" borderId="0"/>
    <xf numFmtId="0" fontId="52" fillId="5"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62" fillId="21" borderId="12" applyNumberFormat="false" applyAlignment="false" applyProtection="false">
      <alignment vertical="center"/>
    </xf>
    <xf numFmtId="0" fontId="62" fillId="21" borderId="12" applyNumberFormat="false" applyAlignment="false" applyProtection="false">
      <alignment vertical="center"/>
    </xf>
    <xf numFmtId="0" fontId="21" fillId="0" borderId="0"/>
    <xf numFmtId="0" fontId="52" fillId="12" borderId="0" applyNumberFormat="false" applyBorder="false" applyAlignment="false" applyProtection="false">
      <alignment vertical="center"/>
    </xf>
    <xf numFmtId="0" fontId="21" fillId="0" borderId="0"/>
    <xf numFmtId="0" fontId="52" fillId="16"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21" fillId="0" borderId="0">
      <alignment vertical="center"/>
    </xf>
    <xf numFmtId="0" fontId="21" fillId="0" borderId="0"/>
    <xf numFmtId="0" fontId="52" fillId="7"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21" fillId="0" borderId="0"/>
    <xf numFmtId="0" fontId="59" fillId="0" borderId="0">
      <alignment vertical="center"/>
    </xf>
    <xf numFmtId="0" fontId="64" fillId="0" borderId="14" applyNumberFormat="false" applyFill="false" applyAlignment="false" applyProtection="false">
      <alignment vertical="center"/>
    </xf>
    <xf numFmtId="0" fontId="102" fillId="16" borderId="0" applyNumberFormat="false" applyBorder="false" applyAlignment="false" applyProtection="false">
      <alignment vertical="center"/>
    </xf>
    <xf numFmtId="0" fontId="58" fillId="9" borderId="11" applyNumberFormat="false" applyAlignment="false" applyProtection="false">
      <alignment vertical="center"/>
    </xf>
    <xf numFmtId="0" fontId="52" fillId="10" borderId="0" applyNumberFormat="false" applyBorder="false" applyAlignment="false" applyProtection="false">
      <alignment vertical="center"/>
    </xf>
    <xf numFmtId="0" fontId="21" fillId="0" borderId="0"/>
    <xf numFmtId="0" fontId="69" fillId="16" borderId="0" applyNumberFormat="false" applyBorder="false" applyAlignment="false" applyProtection="false">
      <alignment vertical="center"/>
    </xf>
    <xf numFmtId="0" fontId="58" fillId="9" borderId="11" applyNumberFormat="false" applyAlignment="false" applyProtection="false">
      <alignment vertical="center"/>
    </xf>
    <xf numFmtId="0" fontId="56" fillId="0" borderId="0" applyNumberFormat="false" applyFill="false" applyBorder="false" applyAlignment="false" applyProtection="false">
      <alignment vertical="center"/>
    </xf>
    <xf numFmtId="0" fontId="57" fillId="15"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58" fillId="9" borderId="11" applyNumberFormat="false" applyAlignment="false" applyProtection="false">
      <alignment vertical="center"/>
    </xf>
    <xf numFmtId="0" fontId="51" fillId="14"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69" fillId="16"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69" fillId="16"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69" fillId="16"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5" fillId="4" borderId="0" applyNumberFormat="false" applyBorder="false" applyAlignment="false" applyProtection="false">
      <alignment vertical="center"/>
    </xf>
    <xf numFmtId="185" fontId="21" fillId="0" borderId="0" applyFont="false" applyFill="false" applyBorder="false" applyAlignment="false" applyProtection="false"/>
    <xf numFmtId="0" fontId="52" fillId="25"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69" fillId="16"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81" fillId="0" borderId="0" applyNumberFormat="false" applyFill="false" applyBorder="false" applyAlignment="false" applyProtection="false">
      <alignment vertical="center"/>
    </xf>
    <xf numFmtId="0" fontId="55" fillId="13"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12" borderId="0" applyNumberFormat="false" applyBorder="false" applyAlignment="false" applyProtection="false">
      <alignment vertical="center"/>
    </xf>
    <xf numFmtId="0" fontId="51" fillId="12"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81" fillId="0" borderId="0" applyNumberFormat="false" applyFill="false" applyBorder="false" applyAlignment="false" applyProtection="false">
      <alignment vertical="center"/>
    </xf>
    <xf numFmtId="0" fontId="52" fillId="1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21" fillId="8" borderId="8" applyNumberFormat="false" applyFont="false" applyAlignment="false" applyProtection="false">
      <alignment vertical="center"/>
    </xf>
    <xf numFmtId="0" fontId="76" fillId="0" borderId="0" applyNumberFormat="false" applyFill="false" applyBorder="false" applyAlignment="false" applyProtection="false">
      <alignment vertical="center"/>
    </xf>
    <xf numFmtId="0" fontId="54" fillId="0" borderId="10" applyNumberFormat="false" applyFill="false" applyAlignment="false" applyProtection="false">
      <alignment vertical="center"/>
    </xf>
    <xf numFmtId="0" fontId="51" fillId="23" borderId="0" applyNumberFormat="false" applyBorder="false" applyAlignment="false" applyProtection="false">
      <alignment vertical="center"/>
    </xf>
    <xf numFmtId="0" fontId="52" fillId="11" borderId="0" applyNumberFormat="false" applyBorder="false" applyAlignment="false" applyProtection="false">
      <alignment vertical="center"/>
    </xf>
    <xf numFmtId="0" fontId="52" fillId="5"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2" fillId="5"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2" fillId="5"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76" fillId="0" borderId="18" applyNumberFormat="false" applyFill="false" applyAlignment="false" applyProtection="false">
      <alignment vertical="center"/>
    </xf>
    <xf numFmtId="0" fontId="52" fillId="10" borderId="0" applyNumberFormat="false" applyBorder="false" applyAlignment="false" applyProtection="false">
      <alignment vertical="center"/>
    </xf>
    <xf numFmtId="0" fontId="60" fillId="11" borderId="11" applyNumberFormat="false" applyAlignment="false" applyProtection="false">
      <alignment vertical="center"/>
    </xf>
    <xf numFmtId="0" fontId="76" fillId="0" borderId="18" applyNumberFormat="false" applyFill="false" applyAlignment="false" applyProtection="false">
      <alignment vertical="center"/>
    </xf>
    <xf numFmtId="0" fontId="53" fillId="9" borderId="9" applyNumberFormat="false" applyAlignment="false" applyProtection="false">
      <alignment vertical="center"/>
    </xf>
    <xf numFmtId="0" fontId="76" fillId="0" borderId="18" applyNumberFormat="false" applyFill="false" applyAlignment="false" applyProtection="false">
      <alignment vertical="center"/>
    </xf>
    <xf numFmtId="0" fontId="62" fillId="21" borderId="12" applyNumberFormat="false" applyAlignment="false" applyProtection="false">
      <alignment vertical="center"/>
    </xf>
    <xf numFmtId="181" fontId="45" fillId="0" borderId="0"/>
    <xf numFmtId="0" fontId="21" fillId="8" borderId="8" applyNumberFormat="false" applyFont="false" applyAlignment="false" applyProtection="false">
      <alignment vertical="center"/>
    </xf>
    <xf numFmtId="0" fontId="76" fillId="0" borderId="18" applyNumberFormat="false" applyFill="false" applyAlignment="false" applyProtection="false">
      <alignment vertical="center"/>
    </xf>
    <xf numFmtId="0" fontId="52" fillId="5" borderId="0" applyNumberFormat="false" applyBorder="false" applyAlignment="false" applyProtection="false">
      <alignment vertical="center"/>
    </xf>
    <xf numFmtId="0" fontId="62" fillId="21" borderId="12" applyNumberFormat="false" applyAlignment="false" applyProtection="false">
      <alignment vertical="center"/>
    </xf>
    <xf numFmtId="0" fontId="51" fillId="24"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6" borderId="0" applyNumberFormat="false" applyBorder="false" applyAlignment="false" applyProtection="false">
      <alignment vertical="center"/>
    </xf>
    <xf numFmtId="0" fontId="57" fillId="49" borderId="0" applyNumberFormat="false" applyBorder="false" applyAlignment="false" applyProtection="false">
      <alignment vertical="center"/>
    </xf>
    <xf numFmtId="0" fontId="0" fillId="0" borderId="0">
      <alignment vertical="center"/>
    </xf>
    <xf numFmtId="0" fontId="55" fillId="13"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0" fillId="0" borderId="0">
      <alignment vertical="center"/>
    </xf>
    <xf numFmtId="0" fontId="65" fillId="0" borderId="0"/>
    <xf numFmtId="0" fontId="64" fillId="0" borderId="14" applyNumberFormat="false" applyFill="false" applyAlignment="false" applyProtection="false">
      <alignment vertical="center"/>
    </xf>
    <xf numFmtId="0" fontId="52" fillId="7" borderId="0" applyNumberFormat="false" applyBorder="false" applyAlignment="false" applyProtection="false">
      <alignment vertical="center"/>
    </xf>
    <xf numFmtId="0" fontId="52" fillId="20" borderId="0" applyNumberFormat="false" applyBorder="false" applyAlignment="false" applyProtection="false">
      <alignment vertical="center"/>
    </xf>
    <xf numFmtId="0" fontId="0" fillId="0" borderId="0">
      <alignment vertical="center"/>
    </xf>
    <xf numFmtId="0" fontId="52" fillId="5"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2" fillId="2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52" fillId="10" borderId="0" applyNumberFormat="false" applyBorder="false" applyAlignment="false" applyProtection="false">
      <alignment vertical="center"/>
    </xf>
    <xf numFmtId="0" fontId="51" fillId="4" borderId="0" applyNumberFormat="false" applyBorder="false" applyAlignment="false" applyProtection="false">
      <alignment vertical="center"/>
    </xf>
    <xf numFmtId="0" fontId="68" fillId="25"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52" fillId="7" borderId="0" applyNumberFormat="false" applyBorder="false" applyAlignment="false" applyProtection="false">
      <alignment vertical="center"/>
    </xf>
    <xf numFmtId="0" fontId="67" fillId="0" borderId="0"/>
    <xf numFmtId="0" fontId="64" fillId="0" borderId="14" applyNumberFormat="false" applyFill="false" applyAlignment="false" applyProtection="false">
      <alignment vertical="center"/>
    </xf>
  </cellStyleXfs>
  <cellXfs count="251">
    <xf numFmtId="0" fontId="0" fillId="0" borderId="0" xfId="0">
      <alignment vertical="center"/>
    </xf>
    <xf numFmtId="0" fontId="1" fillId="0" borderId="0" xfId="1258" applyFont="true" applyFill="true">
      <alignment vertical="center"/>
    </xf>
    <xf numFmtId="0" fontId="2" fillId="0" borderId="0" xfId="1258" applyFont="true" applyFill="true">
      <alignment vertical="center"/>
    </xf>
    <xf numFmtId="0" fontId="3" fillId="0" borderId="0" xfId="1258" applyFill="true">
      <alignment vertical="center"/>
    </xf>
    <xf numFmtId="0" fontId="4" fillId="0" borderId="0" xfId="1520" applyFont="true" applyFill="true" applyBorder="true" applyAlignment="true">
      <alignment horizontal="center" vertical="center" wrapText="true"/>
    </xf>
    <xf numFmtId="0" fontId="5" fillId="0" borderId="0" xfId="1520" applyFont="true" applyFill="true" applyBorder="true" applyAlignment="true">
      <alignment vertical="center" wrapText="true"/>
    </xf>
    <xf numFmtId="0" fontId="3" fillId="0" borderId="0" xfId="1520" applyFill="true">
      <alignment vertical="center"/>
    </xf>
    <xf numFmtId="0" fontId="6" fillId="0" borderId="1" xfId="1520" applyFont="true" applyFill="true" applyBorder="true" applyAlignment="true">
      <alignment horizontal="center" vertical="center" wrapText="true"/>
    </xf>
    <xf numFmtId="0" fontId="2" fillId="0" borderId="1" xfId="1520" applyFont="true" applyFill="true" applyBorder="true" applyAlignment="true">
      <alignment horizontal="center" vertical="center"/>
    </xf>
    <xf numFmtId="9" fontId="2" fillId="0" borderId="1" xfId="1520" applyNumberFormat="true" applyFont="true" applyFill="true" applyBorder="true" applyAlignment="true">
      <alignment horizontal="center" vertical="center"/>
    </xf>
    <xf numFmtId="10" fontId="2" fillId="0" borderId="1" xfId="1520" applyNumberFormat="true" applyFont="true" applyFill="true" applyBorder="true" applyAlignment="true">
      <alignment horizontal="center" vertical="center"/>
    </xf>
    <xf numFmtId="190" fontId="2" fillId="0" borderId="1" xfId="1520" applyNumberFormat="true" applyFont="true" applyFill="true" applyBorder="true" applyAlignment="true">
      <alignment horizontal="center" vertical="center"/>
    </xf>
    <xf numFmtId="0" fontId="7" fillId="0" borderId="0" xfId="822" applyFont="true" applyFill="true">
      <alignment vertical="center"/>
    </xf>
    <xf numFmtId="0" fontId="8" fillId="0" borderId="0" xfId="1571" applyFont="true" applyFill="true" applyAlignment="true">
      <alignment vertical="center"/>
    </xf>
    <xf numFmtId="0" fontId="3" fillId="0" borderId="0" xfId="822" applyFill="true">
      <alignment vertical="center"/>
    </xf>
    <xf numFmtId="0" fontId="4" fillId="0" borderId="0" xfId="703" applyFont="true" applyFill="true" applyBorder="true" applyAlignment="true">
      <alignment horizontal="center" vertical="center" wrapText="true"/>
    </xf>
    <xf numFmtId="0" fontId="9" fillId="0" borderId="0" xfId="703" applyFont="true" applyFill="true" applyAlignment="true">
      <alignment vertical="center"/>
    </xf>
    <xf numFmtId="0" fontId="10" fillId="0" borderId="0" xfId="703" applyFont="true" applyFill="true" applyBorder="true" applyAlignment="true">
      <alignment horizontal="right" vertical="center" wrapText="true"/>
    </xf>
    <xf numFmtId="0" fontId="11" fillId="0" borderId="1" xfId="703" applyFont="true" applyFill="true" applyBorder="true" applyAlignment="true">
      <alignment horizontal="center" vertical="center" wrapText="true"/>
    </xf>
    <xf numFmtId="0" fontId="10" fillId="0" borderId="1" xfId="703" applyFont="true" applyFill="true" applyBorder="true" applyAlignment="true">
      <alignment horizontal="left" vertical="center" wrapText="true"/>
    </xf>
    <xf numFmtId="3" fontId="9" fillId="0" borderId="1" xfId="703" applyNumberFormat="true" applyFont="true" applyFill="true" applyBorder="true" applyAlignment="true">
      <alignment horizontal="right" vertical="center" wrapText="true"/>
    </xf>
    <xf numFmtId="0" fontId="9" fillId="0" borderId="1" xfId="703" applyFont="true" applyFill="true" applyBorder="true" applyAlignment="true">
      <alignment horizontal="left" vertical="center" wrapText="true"/>
    </xf>
    <xf numFmtId="3" fontId="9" fillId="0" borderId="1" xfId="1029" applyNumberFormat="true" applyFont="true" applyFill="true" applyBorder="true" applyAlignment="true">
      <alignment horizontal="right" vertical="center" wrapText="true"/>
    </xf>
    <xf numFmtId="0" fontId="9" fillId="0" borderId="0" xfId="703" applyFont="true" applyFill="true" applyBorder="true" applyAlignment="true">
      <alignment vertical="center" wrapText="true"/>
    </xf>
    <xf numFmtId="0" fontId="2" fillId="0" borderId="0" xfId="1258" applyFont="true" applyFill="true" applyAlignment="true">
      <alignment vertical="center"/>
    </xf>
    <xf numFmtId="0" fontId="2" fillId="0" borderId="0" xfId="1258" applyFont="true" applyFill="true" applyAlignment="true">
      <alignment horizontal="right" vertical="center"/>
    </xf>
    <xf numFmtId="191" fontId="2" fillId="0" borderId="0" xfId="1258" applyNumberFormat="true" applyFont="true" applyFill="true" applyAlignment="true">
      <alignment vertical="center"/>
    </xf>
    <xf numFmtId="9" fontId="2" fillId="0" borderId="0" xfId="942" applyFont="true">
      <alignment vertical="center"/>
    </xf>
    <xf numFmtId="0" fontId="12" fillId="0" borderId="0" xfId="1520" applyFont="true" applyFill="true" applyAlignment="true">
      <alignment horizontal="center" vertical="center"/>
    </xf>
    <xf numFmtId="0" fontId="13" fillId="0" borderId="0" xfId="1520" applyFont="true" applyFill="true" applyAlignment="true">
      <alignment horizontal="center" vertical="center"/>
    </xf>
    <xf numFmtId="0" fontId="2" fillId="0" borderId="0" xfId="1520" applyFont="true" applyFill="true" applyAlignment="true">
      <alignment vertical="center"/>
    </xf>
    <xf numFmtId="0" fontId="14" fillId="0" borderId="1" xfId="1520" applyFont="true" applyFill="true" applyBorder="true" applyAlignment="true">
      <alignment horizontal="center" vertical="center"/>
    </xf>
    <xf numFmtId="0" fontId="15" fillId="0" borderId="1" xfId="1520" applyFont="true" applyFill="true" applyBorder="true" applyAlignment="true">
      <alignment horizontal="center" vertical="center"/>
    </xf>
    <xf numFmtId="0" fontId="16" fillId="0" borderId="1" xfId="0" applyFont="true" applyFill="true" applyBorder="true" applyAlignment="true">
      <alignment horizontal="center" vertical="center" wrapText="true"/>
    </xf>
    <xf numFmtId="0" fontId="16" fillId="0" borderId="1" xfId="703" applyFont="true" applyFill="true" applyBorder="true" applyAlignment="true">
      <alignment horizontal="center" vertical="center" wrapText="true"/>
    </xf>
    <xf numFmtId="49" fontId="17" fillId="0" borderId="1" xfId="0" applyNumberFormat="true" applyFont="true" applyFill="true" applyBorder="true" applyAlignment="true">
      <alignment horizontal="center" vertical="center" wrapText="true"/>
    </xf>
    <xf numFmtId="49" fontId="18" fillId="0" borderId="1"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4" fillId="0" borderId="1" xfId="1520" applyFont="true" applyFill="true" applyBorder="true" applyAlignment="true">
      <alignment vertical="center"/>
    </xf>
    <xf numFmtId="191" fontId="13" fillId="0" borderId="0" xfId="1520" applyNumberFormat="true" applyFont="true" applyFill="true" applyAlignment="true">
      <alignment horizontal="center" vertical="center"/>
    </xf>
    <xf numFmtId="0" fontId="2" fillId="0" borderId="0" xfId="1520" applyFont="true" applyFill="true" applyAlignment="true">
      <alignment horizontal="right" vertical="center"/>
    </xf>
    <xf numFmtId="191" fontId="2" fillId="0" borderId="0" xfId="1520" applyNumberFormat="true" applyFont="true" applyFill="true" applyAlignment="true">
      <alignment vertical="center"/>
    </xf>
    <xf numFmtId="0" fontId="19" fillId="0" borderId="0" xfId="1520" applyFont="true" applyFill="true" applyBorder="true" applyAlignment="true">
      <alignment horizontal="right" vertical="center"/>
    </xf>
    <xf numFmtId="0" fontId="14" fillId="0" borderId="0" xfId="1520" applyFont="true" applyFill="true" applyBorder="true" applyAlignment="true">
      <alignment horizontal="right" vertical="center"/>
    </xf>
    <xf numFmtId="191" fontId="14" fillId="0" borderId="1" xfId="1520" applyNumberFormat="true" applyFont="true" applyFill="true" applyBorder="true" applyAlignment="true">
      <alignment horizontal="center" vertical="center" wrapText="true"/>
    </xf>
    <xf numFmtId="0" fontId="14" fillId="0" borderId="1" xfId="1520" applyFont="true" applyFill="true" applyBorder="true" applyAlignment="true">
      <alignment horizontal="center" vertical="center" wrapText="true"/>
    </xf>
    <xf numFmtId="9" fontId="14" fillId="0" borderId="1" xfId="172" applyFont="true" applyBorder="true" applyAlignment="true">
      <alignment horizontal="center" vertical="center" wrapText="true"/>
    </xf>
    <xf numFmtId="192" fontId="20" fillId="0" borderId="1" xfId="703" applyNumberFormat="true" applyFont="true" applyFill="true" applyBorder="true" applyAlignment="true">
      <alignment horizontal="center" vertical="center" wrapText="true"/>
    </xf>
    <xf numFmtId="191" fontId="20" fillId="0" borderId="1" xfId="0" applyNumberFormat="true" applyFont="true" applyFill="true" applyBorder="true" applyAlignment="true">
      <alignment horizontal="center" vertical="center" wrapText="true"/>
    </xf>
    <xf numFmtId="9" fontId="14" fillId="0" borderId="1" xfId="172" applyFont="true" applyFill="true" applyBorder="true" applyAlignment="true">
      <alignment horizontal="center" vertical="center" wrapText="true"/>
    </xf>
    <xf numFmtId="192" fontId="14" fillId="0" borderId="1" xfId="1520" applyNumberFormat="true" applyFont="true" applyFill="true" applyBorder="true" applyAlignment="true">
      <alignment horizontal="center" vertical="center"/>
    </xf>
    <xf numFmtId="187" fontId="14" fillId="0" borderId="1" xfId="1520" applyNumberFormat="true" applyFont="true" applyFill="true" applyBorder="true" applyAlignment="true">
      <alignment horizontal="center" vertical="center"/>
    </xf>
    <xf numFmtId="0" fontId="21" fillId="0" borderId="0" xfId="1571" applyAlignment="true">
      <alignment horizontal="center" vertical="center"/>
    </xf>
    <xf numFmtId="0" fontId="21" fillId="0" borderId="0" xfId="1571" applyAlignment="true">
      <alignment vertical="center"/>
    </xf>
    <xf numFmtId="0" fontId="3" fillId="0" borderId="0" xfId="822">
      <alignment vertical="center"/>
    </xf>
    <xf numFmtId="191" fontId="3" fillId="0" borderId="0" xfId="822" applyNumberFormat="true">
      <alignment vertical="center"/>
    </xf>
    <xf numFmtId="0" fontId="3" fillId="0" borderId="0" xfId="1546">
      <alignment vertical="center"/>
    </xf>
    <xf numFmtId="0" fontId="22" fillId="0" borderId="0" xfId="1546" applyFont="true" applyBorder="true" applyAlignment="true">
      <alignment horizontal="center" vertical="center" wrapText="true"/>
    </xf>
    <xf numFmtId="0" fontId="23" fillId="0" borderId="2" xfId="1546" applyFont="true" applyBorder="true" applyAlignment="true">
      <alignment vertical="center" wrapText="true"/>
    </xf>
    <xf numFmtId="0" fontId="11" fillId="0" borderId="1" xfId="703" applyFont="true" applyBorder="true" applyAlignment="true">
      <alignment horizontal="center" vertical="center" wrapText="true"/>
    </xf>
    <xf numFmtId="0" fontId="21" fillId="0" borderId="1" xfId="703" applyBorder="true" applyAlignment="true">
      <alignment horizontal="center" vertical="center"/>
    </xf>
    <xf numFmtId="0" fontId="18" fillId="0" borderId="1" xfId="0" applyFont="true" applyFill="true" applyBorder="true" applyAlignment="true">
      <alignment horizontal="center" vertical="center" wrapText="true"/>
    </xf>
    <xf numFmtId="0" fontId="11" fillId="0" borderId="3" xfId="703" applyFont="true" applyBorder="true" applyAlignment="true">
      <alignment horizontal="center" vertical="center" wrapText="true"/>
    </xf>
    <xf numFmtId="0" fontId="11" fillId="0" borderId="4" xfId="703" applyFont="true" applyBorder="true" applyAlignment="true">
      <alignment horizontal="center" vertical="center" wrapText="true"/>
    </xf>
    <xf numFmtId="0" fontId="10" fillId="0" borderId="0" xfId="703" applyFont="true" applyAlignment="true">
      <alignment horizontal="center" vertical="center" wrapText="true"/>
    </xf>
    <xf numFmtId="191" fontId="22" fillId="0" borderId="0" xfId="1546" applyNumberFormat="true" applyFont="true" applyBorder="true" applyAlignment="true">
      <alignment horizontal="center" vertical="center" wrapText="true"/>
    </xf>
    <xf numFmtId="191" fontId="10" fillId="0" borderId="2" xfId="1546" applyNumberFormat="true" applyFont="true" applyBorder="true" applyAlignment="true">
      <alignment vertical="center" wrapText="true"/>
    </xf>
    <xf numFmtId="191" fontId="11" fillId="0" borderId="1" xfId="703" applyNumberFormat="true" applyFont="true" applyBorder="true" applyAlignment="true">
      <alignment horizontal="center" vertical="center" wrapText="true"/>
    </xf>
    <xf numFmtId="187" fontId="20" fillId="0" borderId="1" xfId="703" applyNumberFormat="true" applyFont="true" applyFill="true" applyBorder="true" applyAlignment="true">
      <alignment horizontal="center" vertical="center" wrapText="true"/>
    </xf>
    <xf numFmtId="0" fontId="11" fillId="0" borderId="5" xfId="703" applyFont="true" applyBorder="true" applyAlignment="true">
      <alignment horizontal="center" vertical="center" wrapText="true"/>
    </xf>
    <xf numFmtId="191" fontId="20" fillId="0" borderId="1" xfId="0" applyNumberFormat="true" applyFont="true" applyFill="true" applyBorder="true" applyAlignment="true">
      <alignment vertical="center" wrapText="true"/>
    </xf>
    <xf numFmtId="186" fontId="21" fillId="0" borderId="0" xfId="1571" applyNumberFormat="true" applyAlignment="true">
      <alignment vertical="center"/>
    </xf>
    <xf numFmtId="0" fontId="4" fillId="0" borderId="0" xfId="703" applyFont="true" applyBorder="true" applyAlignment="true">
      <alignment horizontal="center" vertical="center" wrapText="true"/>
    </xf>
    <xf numFmtId="0" fontId="24" fillId="0" borderId="0" xfId="703" applyFont="true" applyBorder="true" applyAlignment="true">
      <alignment vertical="center" wrapText="true"/>
    </xf>
    <xf numFmtId="0" fontId="8" fillId="0" borderId="0" xfId="703" applyFont="true" applyAlignment="true">
      <alignment vertical="center"/>
    </xf>
    <xf numFmtId="0" fontId="11" fillId="0" borderId="6" xfId="703" applyFont="true" applyBorder="true" applyAlignment="true">
      <alignment horizontal="center" vertical="center" wrapText="true"/>
    </xf>
    <xf numFmtId="0" fontId="25" fillId="0" borderId="6" xfId="703" applyFont="true" applyBorder="true" applyAlignment="true">
      <alignment horizontal="center" vertical="center" wrapText="true"/>
    </xf>
    <xf numFmtId="186" fontId="10" fillId="0" borderId="6" xfId="703" applyNumberFormat="true" applyFont="true" applyBorder="true" applyAlignment="true">
      <alignment horizontal="center" vertical="center" wrapText="true"/>
    </xf>
    <xf numFmtId="183" fontId="9" fillId="0" borderId="6" xfId="963" applyNumberFormat="true" applyFont="true" applyFill="true" applyBorder="true" applyAlignment="true" applyProtection="true">
      <alignment vertical="center" wrapText="true"/>
    </xf>
    <xf numFmtId="0" fontId="10" fillId="0" borderId="0" xfId="703" applyFont="true" applyBorder="true" applyAlignment="true">
      <alignment vertical="center" wrapText="true"/>
    </xf>
    <xf numFmtId="0" fontId="10" fillId="0" borderId="0" xfId="703" applyFont="true" applyBorder="true" applyAlignment="true">
      <alignment horizontal="right" vertical="center" wrapText="true"/>
    </xf>
    <xf numFmtId="0" fontId="21" fillId="0" borderId="0" xfId="1571" applyBorder="true" applyAlignment="true">
      <alignment vertical="center"/>
    </xf>
    <xf numFmtId="186" fontId="21" fillId="0" borderId="0" xfId="1571" applyNumberFormat="true" applyBorder="true" applyAlignment="true">
      <alignment vertical="center"/>
    </xf>
    <xf numFmtId="0" fontId="0" fillId="0" borderId="0" xfId="0" applyFill="true" applyAlignment="true"/>
    <xf numFmtId="0" fontId="0" fillId="0" borderId="0" xfId="0" applyAlignment="true"/>
    <xf numFmtId="0" fontId="21" fillId="0" borderId="0" xfId="703" applyAlignment="true">
      <alignment vertical="center"/>
    </xf>
    <xf numFmtId="0" fontId="26" fillId="0" borderId="0" xfId="0" applyNumberFormat="true" applyFont="true" applyFill="true" applyAlignment="true" applyProtection="true">
      <alignment horizontal="center" vertical="center"/>
    </xf>
    <xf numFmtId="0" fontId="27" fillId="0" borderId="0" xfId="0" applyNumberFormat="true" applyFont="true" applyFill="true" applyAlignment="true" applyProtection="true">
      <alignment horizontal="right" vertical="center"/>
    </xf>
    <xf numFmtId="0" fontId="28" fillId="0" borderId="1" xfId="0" applyNumberFormat="true" applyFont="true" applyFill="true" applyBorder="true" applyAlignment="true" applyProtection="true">
      <alignment horizontal="center" vertical="center"/>
    </xf>
    <xf numFmtId="0" fontId="28" fillId="0" borderId="1" xfId="0" applyNumberFormat="true" applyFont="true" applyFill="true" applyBorder="true" applyAlignment="true" applyProtection="true">
      <alignment horizontal="center" vertical="center" wrapText="true"/>
    </xf>
    <xf numFmtId="0" fontId="27" fillId="0" borderId="1" xfId="0" applyNumberFormat="true" applyFont="true" applyFill="true" applyBorder="true" applyAlignment="true" applyProtection="true">
      <alignment horizontal="center" vertical="center"/>
    </xf>
    <xf numFmtId="3" fontId="27" fillId="0" borderId="1" xfId="0" applyNumberFormat="true" applyFont="true" applyFill="true" applyBorder="true" applyAlignment="true" applyProtection="true">
      <alignment horizontal="right" vertical="center"/>
    </xf>
    <xf numFmtId="0" fontId="27" fillId="0" borderId="1" xfId="0" applyNumberFormat="true" applyFont="true" applyFill="true" applyBorder="true" applyAlignment="true" applyProtection="true">
      <alignment vertical="center"/>
    </xf>
    <xf numFmtId="0" fontId="0" fillId="0" borderId="0" xfId="0" applyFont="true" applyFill="true" applyAlignment="true"/>
    <xf numFmtId="0" fontId="27" fillId="0" borderId="1" xfId="0" applyNumberFormat="true" applyFont="true" applyFill="true" applyBorder="true" applyAlignment="true" applyProtection="true">
      <alignment horizontal="right" vertical="center"/>
    </xf>
    <xf numFmtId="0" fontId="4" fillId="0" borderId="0" xfId="1338" applyFont="true" applyAlignment="true">
      <alignment horizontal="center"/>
    </xf>
    <xf numFmtId="0" fontId="27" fillId="0" borderId="0" xfId="703" applyFont="true" applyBorder="true" applyAlignment="true">
      <alignment horizontal="left" vertical="center"/>
    </xf>
    <xf numFmtId="0" fontId="27" fillId="0" borderId="0" xfId="703" applyFont="true" applyBorder="true" applyAlignment="true">
      <alignment horizontal="center" vertical="center"/>
    </xf>
    <xf numFmtId="0" fontId="11" fillId="0" borderId="1" xfId="1338" applyFont="true" applyBorder="true" applyAlignment="true">
      <alignment horizontal="center" vertical="center"/>
    </xf>
    <xf numFmtId="0" fontId="11" fillId="0" borderId="1" xfId="1338" applyFont="true" applyBorder="true" applyAlignment="true">
      <alignment horizontal="center" vertical="center" wrapText="true"/>
    </xf>
    <xf numFmtId="0" fontId="29" fillId="0" borderId="1" xfId="1338" applyFont="true" applyBorder="true" applyAlignment="true">
      <alignment horizontal="center" vertical="center" wrapText="true"/>
    </xf>
    <xf numFmtId="0" fontId="30" fillId="0" borderId="1" xfId="1338" applyFont="true" applyFill="true" applyBorder="true" applyAlignment="true">
      <alignment horizontal="center" vertical="center"/>
    </xf>
    <xf numFmtId="3" fontId="31" fillId="0" borderId="1" xfId="671" applyNumberFormat="true" applyFont="true" applyFill="true" applyBorder="true" applyAlignment="true">
      <alignment vertical="center"/>
    </xf>
    <xf numFmtId="184" fontId="31" fillId="0" borderId="1" xfId="671" applyNumberFormat="true" applyFont="true" applyFill="true" applyBorder="true" applyAlignment="true">
      <alignment horizontal="right" vertical="center"/>
    </xf>
    <xf numFmtId="0" fontId="30" fillId="0" borderId="1" xfId="1338" applyFont="true" applyBorder="true" applyAlignment="true">
      <alignment horizontal="left" vertical="center"/>
    </xf>
    <xf numFmtId="184" fontId="9" fillId="0" borderId="1" xfId="671" applyNumberFormat="true" applyFont="true" applyFill="true" applyBorder="true" applyAlignment="true">
      <alignment horizontal="right" vertical="center"/>
    </xf>
    <xf numFmtId="0" fontId="30" fillId="0" borderId="1" xfId="1338" applyFont="true" applyFill="true" applyBorder="true" applyAlignment="true">
      <alignment vertical="center"/>
    </xf>
    <xf numFmtId="0" fontId="10" fillId="0" borderId="1" xfId="1338" applyFont="true" applyFill="true" applyBorder="true" applyAlignment="true">
      <alignment horizontal="left" vertical="center" indent="1"/>
    </xf>
    <xf numFmtId="3" fontId="9" fillId="0" borderId="1" xfId="671" applyNumberFormat="true" applyFont="true" applyFill="true" applyBorder="true" applyAlignment="true">
      <alignment vertical="center"/>
    </xf>
    <xf numFmtId="184" fontId="9" fillId="0" borderId="1" xfId="671" applyNumberFormat="true" applyFont="true" applyFill="true" applyBorder="true" applyAlignment="true">
      <alignment horizontal="center" vertical="center"/>
    </xf>
    <xf numFmtId="0" fontId="30" fillId="0" borderId="1" xfId="1338" applyFont="true" applyFill="true" applyBorder="true" applyAlignment="true">
      <alignment horizontal="left" vertical="center"/>
    </xf>
    <xf numFmtId="0" fontId="10" fillId="0" borderId="1" xfId="1338" applyFont="true" applyFill="true" applyBorder="true" applyAlignment="true" applyProtection="true">
      <alignment horizontal="left" vertical="center" indent="1"/>
      <protection locked="false"/>
    </xf>
    <xf numFmtId="180" fontId="31" fillId="0" borderId="1" xfId="671" applyNumberFormat="true" applyFont="true" applyFill="true" applyBorder="true" applyAlignment="true">
      <alignment horizontal="center" vertical="center"/>
    </xf>
    <xf numFmtId="190" fontId="21" fillId="0" borderId="0" xfId="703" applyNumberFormat="true" applyAlignment="true">
      <alignment vertical="center"/>
    </xf>
    <xf numFmtId="0" fontId="10" fillId="0" borderId="2" xfId="1338" applyFont="true" applyBorder="true" applyAlignment="true">
      <alignment horizontal="right" vertical="center"/>
    </xf>
    <xf numFmtId="3" fontId="31" fillId="0" borderId="1" xfId="1338" applyNumberFormat="true" applyFont="true" applyFill="true" applyBorder="true" applyAlignment="true">
      <alignment vertical="center"/>
    </xf>
    <xf numFmtId="180" fontId="31" fillId="0" borderId="1" xfId="671" applyNumberFormat="true" applyFont="true" applyFill="true" applyBorder="true" applyAlignment="true">
      <alignment horizontal="right" vertical="center"/>
    </xf>
    <xf numFmtId="184" fontId="31" fillId="0" borderId="1" xfId="671" applyNumberFormat="true" applyFont="true" applyFill="true" applyBorder="true" applyAlignment="true">
      <alignment horizontal="center" vertical="center"/>
    </xf>
    <xf numFmtId="3" fontId="9" fillId="2" borderId="1" xfId="1338" applyNumberFormat="true" applyFont="true" applyFill="true" applyBorder="true">
      <alignment vertical="center"/>
    </xf>
    <xf numFmtId="3" fontId="31" fillId="0" borderId="1" xfId="1338" applyNumberFormat="true" applyFont="true" applyFill="true" applyBorder="true">
      <alignment vertical="center"/>
    </xf>
    <xf numFmtId="3" fontId="9" fillId="0" borderId="1" xfId="1338" applyNumberFormat="true" applyFont="true" applyFill="true" applyBorder="true">
      <alignment vertical="center"/>
    </xf>
    <xf numFmtId="0" fontId="4" fillId="0" borderId="0" xfId="0" applyNumberFormat="true" applyFont="true" applyFill="true" applyAlignment="true" applyProtection="true">
      <alignment horizontal="center" vertical="center"/>
    </xf>
    <xf numFmtId="0" fontId="10" fillId="0" borderId="0" xfId="0" applyNumberFormat="true" applyFont="true" applyFill="true" applyAlignment="true" applyProtection="true">
      <alignment horizontal="right" vertical="center"/>
    </xf>
    <xf numFmtId="0" fontId="11" fillId="0" borderId="1" xfId="0" applyNumberFormat="true" applyFont="true" applyFill="true" applyBorder="true" applyAlignment="true" applyProtection="true">
      <alignment horizontal="center" vertical="center"/>
    </xf>
    <xf numFmtId="0" fontId="30" fillId="0" borderId="1" xfId="0" applyNumberFormat="true" applyFont="true" applyFill="true" applyBorder="true" applyAlignment="true" applyProtection="true">
      <alignment vertical="center"/>
    </xf>
    <xf numFmtId="3" fontId="31" fillId="0" borderId="1" xfId="0" applyNumberFormat="true" applyFont="true" applyFill="true" applyBorder="true" applyAlignment="true" applyProtection="true">
      <alignment horizontal="center" vertical="center"/>
    </xf>
    <xf numFmtId="3" fontId="31" fillId="0" borderId="1" xfId="0" applyNumberFormat="true" applyFont="true" applyFill="true" applyBorder="true" applyAlignment="true" applyProtection="true">
      <alignment horizontal="right" vertical="center"/>
    </xf>
    <xf numFmtId="3" fontId="9" fillId="0" borderId="1" xfId="0" applyNumberFormat="true" applyFont="true" applyFill="true" applyBorder="true" applyAlignment="true" applyProtection="true">
      <alignment horizontal="right" vertical="center"/>
    </xf>
    <xf numFmtId="0" fontId="10" fillId="0" borderId="1" xfId="0" applyNumberFormat="true" applyFont="true" applyFill="true" applyBorder="true" applyAlignment="true" applyProtection="true">
      <alignment vertical="center"/>
    </xf>
    <xf numFmtId="3" fontId="9" fillId="0" borderId="1" xfId="0" applyNumberFormat="true" applyFont="true" applyFill="true" applyBorder="true" applyAlignment="true" applyProtection="true">
      <alignment vertical="center"/>
    </xf>
    <xf numFmtId="0" fontId="9" fillId="0" borderId="1" xfId="0" applyNumberFormat="true" applyFont="true" applyFill="true" applyBorder="true" applyAlignment="true" applyProtection="true">
      <alignment vertical="center"/>
    </xf>
    <xf numFmtId="3" fontId="9" fillId="0" borderId="1" xfId="0" applyNumberFormat="true" applyFont="true" applyFill="true" applyBorder="true" applyAlignment="true" applyProtection="true">
      <alignment horizontal="center" vertical="center"/>
    </xf>
    <xf numFmtId="0" fontId="31" fillId="0" borderId="1" xfId="0" applyNumberFormat="true" applyFont="true" applyFill="true" applyBorder="true" applyAlignment="true" applyProtection="true">
      <alignment horizontal="center" vertical="center"/>
    </xf>
    <xf numFmtId="0" fontId="27" fillId="0" borderId="0" xfId="0" applyFont="true" applyFill="true" applyAlignment="true">
      <alignment vertical="center"/>
    </xf>
    <xf numFmtId="0" fontId="27" fillId="0" borderId="0" xfId="0" applyFont="true" applyFill="true" applyAlignment="true">
      <alignment horizontal="right" vertical="center"/>
    </xf>
    <xf numFmtId="0" fontId="28" fillId="0" borderId="1" xfId="0" applyNumberFormat="true" applyFont="true" applyFill="true" applyBorder="true" applyAlignment="true" applyProtection="true">
      <alignment horizontal="left" vertical="center"/>
    </xf>
    <xf numFmtId="0" fontId="27" fillId="0" borderId="1" xfId="0" applyNumberFormat="true" applyFont="true" applyFill="true" applyBorder="true" applyAlignment="true" applyProtection="true">
      <alignment horizontal="left" vertical="center"/>
    </xf>
    <xf numFmtId="0" fontId="28" fillId="0" borderId="1" xfId="0" applyNumberFormat="true" applyFont="true" applyFill="true" applyBorder="true" applyAlignment="true" applyProtection="true">
      <alignment vertical="center"/>
    </xf>
    <xf numFmtId="0" fontId="32" fillId="0" borderId="0" xfId="1102" applyFont="true" applyFill="true" applyBorder="true" applyAlignment="true">
      <alignment horizontal="center"/>
    </xf>
    <xf numFmtId="0" fontId="13" fillId="0" borderId="0" xfId="1102" applyFont="true" applyFill="true" applyBorder="true" applyAlignment="true">
      <alignment horizontal="center"/>
    </xf>
    <xf numFmtId="0" fontId="33" fillId="0" borderId="0" xfId="1102" applyFont="true" applyFill="true" applyBorder="true" applyAlignment="true">
      <alignment horizontal="center" vertical="center"/>
    </xf>
    <xf numFmtId="0" fontId="34" fillId="0" borderId="0" xfId="1102" applyFont="true" applyFill="true" applyBorder="true" applyAlignment="true">
      <alignment horizontal="center" vertical="center"/>
    </xf>
    <xf numFmtId="0" fontId="9" fillId="0" borderId="0" xfId="1102" applyFont="true" applyFill="true" applyBorder="true" applyAlignment="true">
      <alignment horizontal="right" vertical="center"/>
    </xf>
    <xf numFmtId="190" fontId="18" fillId="0" borderId="0" xfId="1097" applyNumberFormat="true" applyFont="true" applyFill="true" applyBorder="true" applyAlignment="true" applyProtection="true">
      <alignment horizontal="right" vertical="center"/>
      <protection locked="false"/>
    </xf>
    <xf numFmtId="14" fontId="11" fillId="0" borderId="1" xfId="1144" applyNumberFormat="true" applyFont="true" applyFill="true" applyBorder="true" applyAlignment="true" applyProtection="true">
      <alignment horizontal="center" vertical="center"/>
      <protection locked="false"/>
    </xf>
    <xf numFmtId="177" fontId="35" fillId="0" borderId="1" xfId="1144" applyNumberFormat="true" applyFont="true" applyFill="true" applyBorder="true" applyAlignment="true" applyProtection="true">
      <alignment horizontal="center" vertical="center" wrapText="true"/>
      <protection locked="false"/>
    </xf>
    <xf numFmtId="0" fontId="30" fillId="0" borderId="1" xfId="1060" applyFont="true" applyFill="true" applyBorder="true" applyAlignment="true">
      <alignment horizontal="center" vertical="center"/>
    </xf>
    <xf numFmtId="192" fontId="36" fillId="0" borderId="1" xfId="1097" applyNumberFormat="true" applyFont="true" applyFill="true" applyBorder="true" applyAlignment="true">
      <alignment horizontal="right" vertical="center"/>
    </xf>
    <xf numFmtId="0" fontId="37" fillId="0" borderId="1" xfId="0" applyFont="true" applyFill="true" applyBorder="true">
      <alignment vertical="center"/>
    </xf>
    <xf numFmtId="0" fontId="38" fillId="0" borderId="1" xfId="0" applyFont="true" applyFill="true" applyBorder="true">
      <alignment vertical="center"/>
    </xf>
    <xf numFmtId="0" fontId="18" fillId="0" borderId="1" xfId="0" applyFont="true" applyFill="true" applyBorder="true" applyAlignment="true">
      <alignment horizontal="left" vertical="center" indent="1"/>
    </xf>
    <xf numFmtId="0" fontId="0" fillId="0" borderId="1" xfId="0" applyFill="true" applyBorder="true">
      <alignment vertical="center"/>
    </xf>
    <xf numFmtId="0" fontId="0" fillId="0" borderId="0" xfId="0" applyFill="true">
      <alignment vertical="center"/>
    </xf>
    <xf numFmtId="0" fontId="39" fillId="0" borderId="1" xfId="1097" applyFont="true" applyFill="true" applyBorder="true" applyAlignment="true">
      <alignment horizontal="center" vertical="center"/>
    </xf>
    <xf numFmtId="183" fontId="9" fillId="0" borderId="1" xfId="963" applyNumberFormat="true" applyFont="true" applyFill="true" applyBorder="true" applyAlignment="true">
      <alignment vertical="center" wrapText="true"/>
    </xf>
    <xf numFmtId="0" fontId="0" fillId="0" borderId="0" xfId="0" applyAlignment="true">
      <alignment vertical="center"/>
    </xf>
    <xf numFmtId="0" fontId="39" fillId="0" borderId="0" xfId="0" applyFont="true" applyFill="true" applyAlignment="true"/>
    <xf numFmtId="0" fontId="9" fillId="0" borderId="0" xfId="0" applyNumberFormat="true" applyFont="true" applyFill="true" applyAlignment="true" applyProtection="true">
      <alignment horizontal="right" vertical="center"/>
    </xf>
    <xf numFmtId="0" fontId="31" fillId="0" borderId="1" xfId="0" applyNumberFormat="true" applyFont="true" applyFill="true" applyBorder="true" applyAlignment="true" applyProtection="true">
      <alignment vertical="center"/>
    </xf>
    <xf numFmtId="0" fontId="31" fillId="0" borderId="1" xfId="0" applyNumberFormat="true" applyFont="true" applyFill="true" applyBorder="true" applyAlignment="true" applyProtection="true">
      <alignment horizontal="left" vertical="center"/>
    </xf>
    <xf numFmtId="177" fontId="2" fillId="0" borderId="1" xfId="1076" applyNumberFormat="true" applyFont="true" applyBorder="true" applyAlignment="true">
      <alignment horizontal="center" vertical="center"/>
    </xf>
    <xf numFmtId="0" fontId="9" fillId="0" borderId="1" xfId="0" applyNumberFormat="true" applyFont="true" applyFill="true" applyBorder="true" applyAlignment="true" applyProtection="true">
      <alignment horizontal="left" vertical="center"/>
    </xf>
    <xf numFmtId="0" fontId="9" fillId="0" borderId="1" xfId="0" applyNumberFormat="true" applyFont="true" applyFill="true" applyBorder="true" applyAlignment="true" applyProtection="true">
      <alignment horizontal="left" vertical="center" indent="1"/>
    </xf>
    <xf numFmtId="177" fontId="9" fillId="0" borderId="1" xfId="1076" applyNumberFormat="true" applyFont="true" applyFill="true" applyBorder="true" applyAlignment="true">
      <alignment horizontal="center" vertical="center"/>
    </xf>
    <xf numFmtId="0" fontId="10" fillId="0" borderId="1" xfId="0" applyNumberFormat="true" applyFont="true" applyFill="true" applyBorder="true" applyAlignment="true" applyProtection="true">
      <alignment horizontal="left" vertical="center"/>
    </xf>
    <xf numFmtId="177" fontId="9" fillId="0" borderId="1" xfId="1076" applyNumberFormat="true" applyFont="true" applyFill="true" applyBorder="true" applyAlignment="true">
      <alignment horizontal="right" vertical="center"/>
    </xf>
    <xf numFmtId="177" fontId="2" fillId="0" borderId="1" xfId="1076" applyNumberFormat="true" applyFont="true" applyBorder="true" applyAlignment="true">
      <alignment horizontal="right" vertical="center"/>
    </xf>
    <xf numFmtId="0" fontId="10" fillId="0" borderId="1" xfId="0" applyNumberFormat="true" applyFont="true" applyFill="true" applyBorder="true" applyAlignment="true" applyProtection="true">
      <alignment horizontal="left" vertical="center" indent="1"/>
    </xf>
    <xf numFmtId="3" fontId="21" fillId="0" borderId="0" xfId="703" applyNumberFormat="true" applyAlignment="true">
      <alignment vertical="center"/>
    </xf>
    <xf numFmtId="3" fontId="0" fillId="0" borderId="0" xfId="0" applyNumberFormat="true" applyFont="true" applyFill="true" applyAlignment="true"/>
    <xf numFmtId="0" fontId="20" fillId="0" borderId="0" xfId="703" applyFont="true" applyBorder="true" applyAlignment="true">
      <alignment horizontal="left" vertical="center"/>
    </xf>
    <xf numFmtId="0" fontId="20" fillId="0" borderId="0" xfId="703" applyFont="true" applyBorder="true" applyAlignment="true">
      <alignment horizontal="center" vertical="center"/>
    </xf>
    <xf numFmtId="0" fontId="10" fillId="0" borderId="1" xfId="1338" applyFont="true" applyFill="true" applyBorder="true" applyAlignment="true">
      <alignment horizontal="left" vertical="center"/>
    </xf>
    <xf numFmtId="0" fontId="10" fillId="0" borderId="1" xfId="1338" applyFont="true" applyFill="true" applyBorder="true" applyAlignment="true">
      <alignment horizontal="left" vertical="center" indent="1" shrinkToFit="true"/>
    </xf>
    <xf numFmtId="0" fontId="10" fillId="0" borderId="1" xfId="1338" applyFont="true" applyFill="true" applyBorder="true" applyAlignment="true">
      <alignment horizontal="left" vertical="center" indent="2"/>
    </xf>
    <xf numFmtId="188" fontId="21" fillId="0" borderId="0" xfId="703" applyNumberFormat="true" applyAlignment="true">
      <alignment vertical="center"/>
    </xf>
    <xf numFmtId="177" fontId="21" fillId="0" borderId="0" xfId="703" applyNumberFormat="true" applyAlignment="true">
      <alignment vertical="center"/>
    </xf>
    <xf numFmtId="176" fontId="21" fillId="0" borderId="0" xfId="703" applyNumberFormat="true" applyAlignment="true">
      <alignment vertical="center"/>
    </xf>
    <xf numFmtId="0" fontId="30" fillId="0" borderId="0" xfId="703" applyFont="true" applyBorder="true" applyAlignment="true">
      <alignment horizontal="left" vertical="center"/>
    </xf>
    <xf numFmtId="0" fontId="30" fillId="0" borderId="0" xfId="703" applyFont="true" applyBorder="true" applyAlignment="true">
      <alignment vertical="center"/>
    </xf>
    <xf numFmtId="0" fontId="10" fillId="0" borderId="0" xfId="1338" applyFont="true" applyBorder="true" applyAlignment="true">
      <alignment horizontal="right" vertical="center"/>
    </xf>
    <xf numFmtId="180" fontId="36" fillId="0" borderId="1" xfId="0" applyNumberFormat="true" applyFont="true" applyBorder="true" applyAlignment="true">
      <alignment horizontal="right" vertical="center"/>
    </xf>
    <xf numFmtId="0" fontId="37" fillId="0" borderId="1" xfId="0" applyFont="true" applyBorder="true" applyAlignment="true">
      <alignment horizontal="justify" vertical="center"/>
    </xf>
    <xf numFmtId="0" fontId="18" fillId="0" borderId="1" xfId="0" applyFont="true" applyBorder="true" applyAlignment="true">
      <alignment horizontal="left" vertical="center" indent="1"/>
    </xf>
    <xf numFmtId="180" fontId="39" fillId="0" borderId="1" xfId="0" applyNumberFormat="true" applyFont="true" applyBorder="true" applyAlignment="true">
      <alignment horizontal="right" vertical="center"/>
    </xf>
    <xf numFmtId="190" fontId="9" fillId="0" borderId="1" xfId="671" applyNumberFormat="true" applyFont="true" applyFill="true" applyBorder="true" applyAlignment="true">
      <alignment horizontal="right" vertical="center"/>
    </xf>
    <xf numFmtId="0" fontId="36" fillId="0" borderId="1" xfId="0" applyFont="true" applyBorder="true" applyAlignment="true">
      <alignment horizontal="justify" vertical="center"/>
    </xf>
    <xf numFmtId="0" fontId="18" fillId="0" borderId="1" xfId="0" applyFont="true" applyBorder="true" applyAlignment="true">
      <alignment horizontal="justify" vertical="center"/>
    </xf>
    <xf numFmtId="0" fontId="39" fillId="0" borderId="1" xfId="0" applyFont="true" applyBorder="true" applyAlignment="true">
      <alignment horizontal="justify" vertical="center"/>
    </xf>
    <xf numFmtId="0" fontId="18" fillId="0" borderId="1" xfId="0" applyFont="true" applyBorder="true" applyAlignment="true">
      <alignment horizontal="left" vertical="center"/>
    </xf>
    <xf numFmtId="0" fontId="40" fillId="0" borderId="0" xfId="1338" applyFont="true" applyAlignment="true"/>
    <xf numFmtId="0" fontId="30" fillId="0" borderId="0" xfId="1338" applyFont="true" applyBorder="true" applyAlignment="true">
      <alignment vertical="center"/>
    </xf>
    <xf numFmtId="0" fontId="30" fillId="0" borderId="0" xfId="1338" applyFont="true" applyAlignment="true">
      <alignment vertical="center"/>
    </xf>
    <xf numFmtId="0" fontId="41" fillId="0" borderId="0" xfId="1076"/>
    <xf numFmtId="178" fontId="41" fillId="0" borderId="0" xfId="1076" applyNumberFormat="true"/>
    <xf numFmtId="186" fontId="41" fillId="0" borderId="0" xfId="1076" applyNumberFormat="true"/>
    <xf numFmtId="0" fontId="32" fillId="0" borderId="0" xfId="1076" applyFont="true" applyAlignment="true">
      <alignment horizontal="center"/>
    </xf>
    <xf numFmtId="0" fontId="13" fillId="0" borderId="0" xfId="1076" applyFont="true" applyAlignment="true">
      <alignment horizontal="center"/>
    </xf>
    <xf numFmtId="178" fontId="27" fillId="0" borderId="0" xfId="703" applyNumberFormat="true" applyFont="true" applyBorder="true" applyAlignment="true">
      <alignment vertical="center"/>
    </xf>
    <xf numFmtId="186" fontId="42" fillId="0" borderId="0" xfId="1076" applyNumberFormat="true" applyFont="true" applyAlignment="true">
      <alignment horizontal="right" vertical="center"/>
    </xf>
    <xf numFmtId="178" fontId="43" fillId="0" borderId="1" xfId="1076" applyNumberFormat="true" applyFont="true" applyBorder="true" applyAlignment="true">
      <alignment horizontal="center" vertical="center"/>
    </xf>
    <xf numFmtId="186" fontId="43" fillId="0" borderId="1" xfId="1076" applyNumberFormat="true" applyFont="true" applyBorder="true" applyAlignment="true">
      <alignment horizontal="center" vertical="center"/>
    </xf>
    <xf numFmtId="0" fontId="44" fillId="0" borderId="1" xfId="1076" applyFont="true" applyBorder="true" applyAlignment="true">
      <alignment vertical="center"/>
    </xf>
    <xf numFmtId="177" fontId="44" fillId="0" borderId="1" xfId="1076" applyNumberFormat="true" applyFont="true" applyBorder="true" applyAlignment="true">
      <alignment vertical="center"/>
    </xf>
    <xf numFmtId="184" fontId="44" fillId="0" borderId="1" xfId="1076" applyNumberFormat="true" applyFont="true" applyBorder="true" applyAlignment="true">
      <alignment horizontal="right" vertical="center"/>
    </xf>
    <xf numFmtId="0" fontId="42" fillId="0" borderId="1" xfId="1076" applyFont="true" applyBorder="true" applyAlignment="true">
      <alignment horizontal="left" vertical="center" indent="1"/>
    </xf>
    <xf numFmtId="184" fontId="2" fillId="0" borderId="1" xfId="1076" applyNumberFormat="true" applyFont="true" applyBorder="true" applyAlignment="true">
      <alignment vertical="center"/>
    </xf>
    <xf numFmtId="0" fontId="45" fillId="0" borderId="0" xfId="1076" applyFont="true"/>
    <xf numFmtId="0" fontId="2" fillId="0" borderId="1" xfId="1076" applyFont="true" applyBorder="true" applyAlignment="true">
      <alignment horizontal="left" vertical="center" indent="1"/>
    </xf>
    <xf numFmtId="177" fontId="2" fillId="0" borderId="1" xfId="1076" applyNumberFormat="true" applyFont="true" applyBorder="true" applyAlignment="true">
      <alignment vertical="center"/>
    </xf>
    <xf numFmtId="177" fontId="44" fillId="0" borderId="1" xfId="1076" applyNumberFormat="true" applyFont="true" applyBorder="true" applyAlignment="true">
      <alignment horizontal="right" vertical="center"/>
    </xf>
    <xf numFmtId="0" fontId="2" fillId="0" borderId="1" xfId="1076" applyFont="true" applyBorder="true" applyAlignment="true">
      <alignment vertical="center"/>
    </xf>
    <xf numFmtId="190" fontId="2" fillId="0" borderId="1" xfId="1076" applyNumberFormat="true" applyFont="true" applyBorder="true" applyAlignment="true">
      <alignment horizontal="center" vertical="center"/>
    </xf>
    <xf numFmtId="0" fontId="27" fillId="0" borderId="0" xfId="703" applyFont="true" applyBorder="true" applyAlignment="true">
      <alignment vertical="center"/>
    </xf>
    <xf numFmtId="0" fontId="33" fillId="0" borderId="0" xfId="703" applyFont="true" applyAlignment="true">
      <alignment vertical="center"/>
    </xf>
    <xf numFmtId="0" fontId="10" fillId="0" borderId="0" xfId="703" applyFont="true" applyAlignment="true">
      <alignment vertical="center"/>
    </xf>
    <xf numFmtId="0" fontId="27" fillId="0" borderId="0" xfId="1338" applyFont="true" applyAlignment="true">
      <alignment vertical="center"/>
    </xf>
    <xf numFmtId="180" fontId="9" fillId="0" borderId="1" xfId="671" applyNumberFormat="true" applyFont="true" applyFill="true" applyBorder="true" applyAlignment="true">
      <alignment horizontal="right" vertical="center"/>
    </xf>
    <xf numFmtId="3" fontId="27" fillId="3" borderId="1" xfId="0" applyNumberFormat="true" applyFont="true" applyFill="true" applyBorder="true" applyAlignment="true" applyProtection="true">
      <alignment horizontal="right" vertical="center"/>
    </xf>
    <xf numFmtId="3" fontId="9" fillId="0" borderId="1" xfId="671" applyNumberFormat="true" applyFont="true" applyFill="true" applyBorder="true" applyAlignment="true">
      <alignment horizontal="center" vertical="center"/>
    </xf>
    <xf numFmtId="0" fontId="8" fillId="0" borderId="1" xfId="1338" applyFont="true" applyFill="true" applyBorder="true" applyAlignment="true">
      <alignment vertical="center"/>
    </xf>
    <xf numFmtId="190" fontId="8" fillId="0" borderId="1" xfId="671" applyNumberFormat="true" applyFont="true" applyFill="true" applyBorder="true" applyAlignment="true">
      <alignment vertical="center"/>
    </xf>
    <xf numFmtId="3" fontId="9" fillId="0" borderId="1" xfId="1338" applyNumberFormat="true" applyFont="true" applyFill="true" applyBorder="true" applyAlignment="true">
      <alignment horizontal="center" vertical="center"/>
    </xf>
    <xf numFmtId="184" fontId="46" fillId="0" borderId="1" xfId="671" applyNumberFormat="true" applyFont="true" applyFill="true" applyBorder="true" applyAlignment="true">
      <alignment horizontal="right" vertical="center"/>
    </xf>
    <xf numFmtId="184" fontId="8" fillId="0" borderId="1" xfId="671" applyNumberFormat="true" applyFont="true" applyFill="true" applyBorder="true" applyAlignment="true">
      <alignment horizontal="right" vertical="center"/>
    </xf>
    <xf numFmtId="179" fontId="21" fillId="0" borderId="0" xfId="703" applyNumberFormat="true" applyAlignment="true">
      <alignment vertical="center"/>
    </xf>
    <xf numFmtId="3" fontId="9" fillId="0" borderId="1" xfId="1338" applyNumberFormat="true" applyFont="true" applyFill="true" applyBorder="true" applyAlignment="true">
      <alignment vertical="center"/>
    </xf>
    <xf numFmtId="0" fontId="9" fillId="0" borderId="0" xfId="0" applyFont="true" applyFill="true" applyAlignment="true">
      <alignment vertical="center"/>
    </xf>
    <xf numFmtId="0" fontId="9" fillId="0" borderId="0" xfId="0" applyFont="true" applyFill="true" applyAlignment="true">
      <alignment horizontal="right" vertical="center"/>
    </xf>
    <xf numFmtId="0" fontId="11" fillId="0" borderId="1" xfId="0" applyNumberFormat="true" applyFont="true" applyFill="true" applyBorder="true" applyAlignment="true" applyProtection="true">
      <alignment horizontal="center" vertical="center" wrapText="true"/>
    </xf>
    <xf numFmtId="0" fontId="11" fillId="0" borderId="3" xfId="0" applyNumberFormat="true" applyFont="true" applyFill="true" applyBorder="true" applyAlignment="true" applyProtection="true">
      <alignment horizontal="center" vertical="center" wrapText="true"/>
    </xf>
    <xf numFmtId="0" fontId="35" fillId="0" borderId="5" xfId="0" applyFont="true" applyFill="true" applyBorder="true" applyAlignment="true">
      <alignment vertical="center"/>
    </xf>
    <xf numFmtId="0" fontId="30" fillId="0" borderId="1" xfId="0" applyNumberFormat="true" applyFont="true" applyFill="true" applyBorder="true" applyAlignment="true" applyProtection="true">
      <alignment horizontal="center" vertical="center"/>
    </xf>
    <xf numFmtId="0" fontId="30" fillId="0" borderId="1" xfId="0" applyNumberFormat="true" applyFont="true" applyFill="true" applyBorder="true" applyAlignment="true" applyProtection="true">
      <alignment horizontal="left" vertical="center"/>
    </xf>
    <xf numFmtId="0" fontId="0" fillId="0" borderId="1" xfId="0" applyFill="true" applyBorder="true" applyAlignment="true"/>
    <xf numFmtId="0" fontId="20" fillId="0" borderId="0" xfId="703" applyFont="true" applyBorder="true" applyAlignment="true">
      <alignment vertical="center"/>
    </xf>
    <xf numFmtId="0" fontId="10" fillId="0" borderId="1" xfId="1338" applyFont="true" applyBorder="true" applyAlignment="true">
      <alignment horizontal="left" vertical="center" indent="1"/>
    </xf>
    <xf numFmtId="0" fontId="10" fillId="0" borderId="7" xfId="1338" applyFont="true" applyBorder="true" applyAlignment="true">
      <alignment horizontal="left" vertical="center" indent="1"/>
    </xf>
    <xf numFmtId="3" fontId="9" fillId="0" borderId="7" xfId="671" applyNumberFormat="true" applyFont="true" applyFill="true" applyBorder="true" applyAlignment="true">
      <alignment vertical="center"/>
    </xf>
    <xf numFmtId="0" fontId="20" fillId="0" borderId="0" xfId="1338" applyFont="true" applyAlignment="true">
      <alignment vertical="center"/>
    </xf>
    <xf numFmtId="3" fontId="31" fillId="0" borderId="1" xfId="1338" applyNumberFormat="true" applyFont="true" applyFill="true" applyBorder="true" applyAlignment="true">
      <alignment vertical="center" wrapText="true"/>
    </xf>
    <xf numFmtId="0" fontId="10" fillId="0" borderId="1" xfId="1338" applyFont="true" applyFill="true" applyBorder="true" applyAlignment="true">
      <alignment vertical="center"/>
    </xf>
    <xf numFmtId="190" fontId="9" fillId="0" borderId="1" xfId="1338" applyNumberFormat="true" applyFont="true" applyFill="true" applyBorder="true">
      <alignment vertical="center"/>
    </xf>
    <xf numFmtId="0" fontId="9" fillId="0" borderId="2" xfId="1338" applyFont="true" applyBorder="true" applyAlignment="true">
      <alignment horizontal="right" vertical="center"/>
    </xf>
    <xf numFmtId="0" fontId="0" fillId="0" borderId="0" xfId="0" applyAlignment="true">
      <alignment horizontal="center" vertical="center"/>
    </xf>
    <xf numFmtId="0" fontId="47" fillId="0" borderId="0" xfId="0" applyFont="true">
      <alignment vertical="center"/>
    </xf>
    <xf numFmtId="0" fontId="48" fillId="0" borderId="0" xfId="0" applyFont="true" applyAlignment="true">
      <alignment horizontal="center" vertical="center"/>
    </xf>
    <xf numFmtId="0" fontId="49" fillId="0" borderId="1" xfId="0" applyFont="true" applyBorder="true" applyAlignment="true">
      <alignment horizontal="center" vertical="center"/>
    </xf>
    <xf numFmtId="0" fontId="50" fillId="0" borderId="1" xfId="0" applyFont="true" applyBorder="true" applyAlignment="true">
      <alignment horizontal="justify" vertical="center"/>
    </xf>
    <xf numFmtId="0" fontId="50" fillId="0" borderId="1" xfId="0" applyFont="true" applyBorder="true" applyAlignment="true">
      <alignment horizontal="center" vertical="center"/>
    </xf>
    <xf numFmtId="0" fontId="50" fillId="0" borderId="1" xfId="0" applyFont="true" applyBorder="true">
      <alignment vertical="center"/>
    </xf>
  </cellXfs>
  <cellStyles count="1660">
    <cellStyle name="常规" xfId="0" builtinId="0"/>
    <cellStyle name="检查单元格 2 2 2" xfId="1"/>
    <cellStyle name="输入 3 2 2" xfId="2"/>
    <cellStyle name="20% - 强调文字颜色 1 3 2 2" xfId="3"/>
    <cellStyle name="20% - 强调文字颜色 2 5" xfId="4"/>
    <cellStyle name="40% - 强调文字颜色 2 3" xfId="5"/>
    <cellStyle name="超链接 2" xfId="6"/>
    <cellStyle name="20% - 强调文字颜色 4 2 3 2 2" xfId="7"/>
    <cellStyle name="强调文字颜色 3 3 2 3" xfId="8"/>
    <cellStyle name="常规 2 4 2" xfId="9"/>
    <cellStyle name="标题 1 2 2 2 2" xfId="10"/>
    <cellStyle name="60% - 强调文字颜色 1 2 2 2 2" xfId="11"/>
    <cellStyle name="强调文字颜色 4 5 3" xfId="12"/>
    <cellStyle name="常规 3 6 3" xfId="13"/>
    <cellStyle name="20% - 强调文字颜色 4 3 3 2" xfId="14"/>
    <cellStyle name="强调文字颜色 4 3 4" xfId="15"/>
    <cellStyle name="强调文字颜色 4 4 4" xfId="16"/>
    <cellStyle name="20% - 强调文字颜色 1 2 2 2 2" xfId="17"/>
    <cellStyle name="强调文字颜色 2 3 3 2" xfId="18"/>
    <cellStyle name="40% - 强调文字颜色 3 3 2 2" xfId="19"/>
    <cellStyle name="强调文字颜色 3 3 3" xfId="20"/>
    <cellStyle name="千位分隔 3 2" xfId="21"/>
    <cellStyle name="20% - 强调文字颜色 1 3 3" xfId="22"/>
    <cellStyle name="强调文字颜色 2 3 3 2 2" xfId="23"/>
    <cellStyle name="常规 3 6 2 2" xfId="24"/>
    <cellStyle name="20% - 强调文字颜色 1 3 4 2" xfId="25"/>
    <cellStyle name="强调文字颜色 4 3 3" xfId="26"/>
    <cellStyle name="20% - 强调文字颜色 2 3 2 3 2" xfId="27"/>
    <cellStyle name="千位分隔 4 2 2 2" xfId="28"/>
    <cellStyle name="20% - 强调文字颜色 2 3 3 2" xfId="29"/>
    <cellStyle name="强调文字颜色 2 3" xfId="30"/>
    <cellStyle name="输出 2 3 2" xfId="31"/>
    <cellStyle name="标题 1 2 4" xfId="32"/>
    <cellStyle name="常规 2 5" xfId="33"/>
    <cellStyle name="标题 1 3 4" xfId="34"/>
    <cellStyle name="20% - 强调文字颜色 3 2" xfId="35"/>
    <cellStyle name="60% - 强调文字颜色 1 5 2" xfId="36"/>
    <cellStyle name="20% - 强调文字颜色 5 2 2 2" xfId="37"/>
    <cellStyle name="常规 2 2" xfId="38"/>
    <cellStyle name="千位分隔 2 3" xfId="39"/>
    <cellStyle name="标题 6 2 3" xfId="40"/>
    <cellStyle name="千位分隔 3 2 2 2" xfId="41"/>
    <cellStyle name="20% - 强调文字颜色 3 3" xfId="42"/>
    <cellStyle name="标题 3 2 4" xfId="43"/>
    <cellStyle name="常规 7 4 2" xfId="44"/>
    <cellStyle name="20% - 强调文字颜色 3 3 4" xfId="45"/>
    <cellStyle name="差 3 3 2 2" xfId="46"/>
    <cellStyle name="强调文字颜色 3 2 2" xfId="47"/>
    <cellStyle name="20% - 强调文字颜色 3 3 4 2" xfId="48"/>
    <cellStyle name="20% - 强调文字颜色 1 3 2" xfId="49"/>
    <cellStyle name="解释性文本 3 2 3" xfId="50"/>
    <cellStyle name="检查单元格 3 2" xfId="51"/>
    <cellStyle name="60% - 强调文字颜色 6 2 2 2" xfId="52"/>
    <cellStyle name="标题 3 3 4" xfId="53"/>
    <cellStyle name="40% - 强调文字颜色 3 2 4" xfId="54"/>
    <cellStyle name="20% - 强调文字颜色 3 4 4" xfId="55"/>
    <cellStyle name="20% - 强调文字颜色 3 2 3 2" xfId="56"/>
    <cellStyle name="20% - 强调文字颜色 3 3 2 3 2" xfId="57"/>
    <cellStyle name="链接单元格 5" xfId="58"/>
    <cellStyle name="超链接 3 2" xfId="59"/>
    <cellStyle name="千位分隔 5 2 2 2" xfId="60"/>
    <cellStyle name="20% - 强调文字颜色 2 2" xfId="61"/>
    <cellStyle name="标题 1 2 3" xfId="62"/>
    <cellStyle name="40% - 强调文字颜色 3 3 2 3 2" xfId="63"/>
    <cellStyle name="链接单元格 6" xfId="64"/>
    <cellStyle name="20% - 强调文字颜色 3 2 4 2" xfId="65"/>
    <cellStyle name="20% - 强调文字颜色 2 3" xfId="66"/>
    <cellStyle name="20% - 强调文字颜色 1 3 3 2" xfId="67"/>
    <cellStyle name="强调文字颜色 5 2 3 2" xfId="68"/>
    <cellStyle name="20% - 强调文字颜色 2 3 2 2" xfId="69"/>
    <cellStyle name="60% - 强调文字颜色 2 5 3" xfId="70"/>
    <cellStyle name="链接单元格 3 3 2 2" xfId="71"/>
    <cellStyle name="60% - 强调文字颜色 5 6 2" xfId="72"/>
    <cellStyle name="20% - 强调文字颜色 4 2 3 2" xfId="73"/>
    <cellStyle name="20% - 强调文字颜色 4 2 4 2" xfId="74"/>
    <cellStyle name="Currency_1995" xfId="75"/>
    <cellStyle name="注释 4 3" xfId="76"/>
    <cellStyle name="20% - 强调文字颜色 4 3 3" xfId="77"/>
    <cellStyle name="60% - 强调文字颜色 2 6 3" xfId="78"/>
    <cellStyle name="差 2 2 3 2" xfId="79"/>
    <cellStyle name="20% - 强调文字颜色 3 4 3" xfId="80"/>
    <cellStyle name="40% - 强调文字颜色 3 2 3" xfId="81"/>
    <cellStyle name="20% - 强调文字颜色 4 3 4" xfId="82"/>
    <cellStyle name="好 5" xfId="83"/>
    <cellStyle name="差 2 3 2 2" xfId="84"/>
    <cellStyle name="强调文字颜色 3 5" xfId="85"/>
    <cellStyle name="计算 3 5" xfId="86"/>
    <cellStyle name="标题 1 2 3 2" xfId="87"/>
    <cellStyle name="计算 6 3 2" xfId="88"/>
    <cellStyle name="解释性文本 3 4 2" xfId="89"/>
    <cellStyle name="40% - 强调文字颜色 3 3 2 3" xfId="90"/>
    <cellStyle name="汇总 3" xfId="91"/>
    <cellStyle name="60% - 强调文字颜色 3 6 3" xfId="92"/>
    <cellStyle name="20% - 强调文字颜色 5 3 4 2" xfId="93"/>
    <cellStyle name="标题 4 3 3" xfId="94"/>
    <cellStyle name="强调文字颜色 5 4 4" xfId="95"/>
    <cellStyle name="20% - 强调文字颜色 2 2 3 2 2" xfId="96"/>
    <cellStyle name="20% - 强调文字颜色 1 3 2 3" xfId="97"/>
    <cellStyle name="20% - 强调文字颜色 6 3 2" xfId="98"/>
    <cellStyle name="千位分隔 4" xfId="99"/>
    <cellStyle name="20% - 强调文字颜色 2 3 3 2 2" xfId="100"/>
    <cellStyle name="20% - 强调文字颜色 2 3 2 3" xfId="101"/>
    <cellStyle name="千位分隔 5" xfId="102"/>
    <cellStyle name="千位分隔 5 2" xfId="103"/>
    <cellStyle name="强调文字颜色 4 5" xfId="104"/>
    <cellStyle name="强调文字颜色 4 2 3 2 2" xfId="105"/>
    <cellStyle name="20% - 强调文字颜色 4 2 4" xfId="106"/>
    <cellStyle name="差 6 2" xfId="107"/>
    <cellStyle name="40% - 强调文字颜色 1 2 2 2 2" xfId="108"/>
    <cellStyle name="20% - 强调文字颜色 2 2 2" xfId="109"/>
    <cellStyle name="千位分隔 3 3" xfId="110"/>
    <cellStyle name="强调文字颜色 4 2 2 3" xfId="111"/>
    <cellStyle name="千位分隔 3 2 2" xfId="112"/>
    <cellStyle name="20% - 强调文字颜色 2 3 2" xfId="113"/>
    <cellStyle name="差 6 3" xfId="114"/>
    <cellStyle name="好 4 2" xfId="115"/>
    <cellStyle name="标题 5 2 3" xfId="116"/>
    <cellStyle name="注释 2 3 2 2" xfId="117"/>
    <cellStyle name="常规 2 3 3" xfId="118"/>
    <cellStyle name="40% - 强调文字颜色 1 2 3 2 2" xfId="119"/>
    <cellStyle name="差 6" xfId="120"/>
    <cellStyle name="20% - 强调文字颜色 1 5" xfId="121"/>
    <cellStyle name="40% - 强调文字颜色 1 3" xfId="122"/>
    <cellStyle name="40% - 强调文字颜色 1 3 2 2" xfId="123"/>
    <cellStyle name="20% - 强调文字颜色 4 3" xfId="124"/>
    <cellStyle name="60% - 强调文字颜色 1 3 2 2" xfId="125"/>
    <cellStyle name="40% - 强调文字颜色 5 3 2 3" xfId="126"/>
    <cellStyle name="常规 8 3 2" xfId="127"/>
    <cellStyle name="警告文本 2 4 2" xfId="128"/>
    <cellStyle name="强调文字颜色 4 4" xfId="129"/>
    <cellStyle name="汇总 5 3" xfId="130"/>
    <cellStyle name="20% - 强调文字颜色 4 5 2" xfId="131"/>
    <cellStyle name="强调文字颜色 6 6" xfId="132"/>
    <cellStyle name="40% - 强调文字颜色 4 3 2" xfId="133"/>
    <cellStyle name="强调文字颜色 5 4" xfId="134"/>
    <cellStyle name="常规 6 4 2" xfId="135"/>
    <cellStyle name="40% - 强调文字颜色 1 3 3 2" xfId="136"/>
    <cellStyle name="警告文本 3 4" xfId="137"/>
    <cellStyle name="强调文字颜色 6 3 2" xfId="138"/>
    <cellStyle name="40% - 强调文字颜色 1 3 4" xfId="139"/>
    <cellStyle name="60% - 强调文字颜色 4 2 2 3" xfId="140"/>
    <cellStyle name="警告文本 3 4 2" xfId="141"/>
    <cellStyle name="40% - 强调文字颜色 1 3 4 2" xfId="142"/>
    <cellStyle name="20% - 强调文字颜色 2 3 4" xfId="143"/>
    <cellStyle name="汇总 2 2 3 2" xfId="144"/>
    <cellStyle name="60% - 强调文字颜色 4 2 2 3 2" xfId="145"/>
    <cellStyle name="60% - 强调文字颜色 4 2 3 2 2" xfId="146"/>
    <cellStyle name="60% - 强调文字颜色 4 2 3 2" xfId="147"/>
    <cellStyle name="20% - 强调文字颜色 6 4" xfId="148"/>
    <cellStyle name="40% - 强调文字颜色 6 2" xfId="149"/>
    <cellStyle name="20% - 强调文字颜色 6 3" xfId="150"/>
    <cellStyle name="60% - 强调文字颜色 1 3 4 2" xfId="151"/>
    <cellStyle name="常规 8 3" xfId="152"/>
    <cellStyle name="计算 3 2" xfId="153"/>
    <cellStyle name="汇总 2 4 2" xfId="154"/>
    <cellStyle name="60% - 强调文字颜色 4 2 4 2" xfId="155"/>
    <cellStyle name="40% - 强调文字颜色 4 2 2 2 2" xfId="156"/>
    <cellStyle name="计算 3 3" xfId="157"/>
    <cellStyle name="20% - 强调文字颜色 2 4" xfId="158"/>
    <cellStyle name="40% - 强调文字颜色 2 2" xfId="159"/>
    <cellStyle name="20% - 强调文字颜色 1 5 2" xfId="160"/>
    <cellStyle name="40% - 强调文字颜色 1 3 2" xfId="161"/>
    <cellStyle name="20% - 强调文字颜色 6 2 4" xfId="162"/>
    <cellStyle name="解释性文本 3 2" xfId="163"/>
    <cellStyle name="警告文本 3 3 2 2" xfId="164"/>
    <cellStyle name="40% - 强调文字颜色 2 2 3 2" xfId="165"/>
    <cellStyle name="20% - 强调文字颜色 3 3 2 3" xfId="166"/>
    <cellStyle name="40% - 强调文字颜色 2 2 3 2 2" xfId="167"/>
    <cellStyle name="60% - 强调文字颜色 5 4 4" xfId="168"/>
    <cellStyle name="标题 2 2" xfId="169"/>
    <cellStyle name="20% - 强调文字颜色 2 5 2" xfId="170"/>
    <cellStyle name="40% - 强调文字颜色 2 3 2" xfId="171"/>
    <cellStyle name="百分比 3" xfId="172"/>
    <cellStyle name="40% - 强调文字颜色 2 2 4 2" xfId="173"/>
    <cellStyle name="20% - 强调文字颜色 3 2 3" xfId="174"/>
    <cellStyle name="20% - 强调文字颜色 4 3 2 2 2" xfId="175"/>
    <cellStyle name="20% - 强调文字颜色 2 2 3" xfId="176"/>
    <cellStyle name="20% - 强调文字颜色 4 3 2 3 2" xfId="177"/>
    <cellStyle name="20% - 强调文字颜色 4 4 4" xfId="178"/>
    <cellStyle name="40% - 强调文字颜色 4 2 4" xfId="179"/>
    <cellStyle name="20% - 强调文字颜色 3 3 2 2" xfId="180"/>
    <cellStyle name="差 2 2 2 2" xfId="181"/>
    <cellStyle name="千位分隔 6 2 3" xfId="182"/>
    <cellStyle name="汇总 3 2 2 2" xfId="183"/>
    <cellStyle name="60% - 强调文字颜色 1 5" xfId="184"/>
    <cellStyle name="40% - 强调文字颜色 5 3 3 2" xfId="185"/>
    <cellStyle name="40% - 强调文字颜色 2 3 4 2" xfId="186"/>
    <cellStyle name="输入 4 5" xfId="187"/>
    <cellStyle name="汇总 3 2 3 2" xfId="188"/>
    <cellStyle name="强调文字颜色 1 2 2 2" xfId="189"/>
    <cellStyle name="计算 4 2 2" xfId="190"/>
    <cellStyle name="注释 2 3 3" xfId="191"/>
    <cellStyle name="40% - 强调文字颜色 3 3 2 2 2" xfId="192"/>
    <cellStyle name="40% - 强调文字颜色 3 3 3 2" xfId="193"/>
    <cellStyle name="20% - 强调文字颜色 4 4 3" xfId="194"/>
    <cellStyle name="40% - 强调文字颜色 4 2 3" xfId="195"/>
    <cellStyle name="60% - 强调文字颜色 4 5 2" xfId="196"/>
    <cellStyle name="40% - 强调文字颜色 6 2 2 3" xfId="197"/>
    <cellStyle name="好 2" xfId="198"/>
    <cellStyle name="千位分隔 9" xfId="199"/>
    <cellStyle name="20% - 强调文字颜色 3 2 3 2 2" xfId="200"/>
    <cellStyle name="警告文本 3 2 3 2" xfId="201"/>
    <cellStyle name="汇总 4 3 2" xfId="202"/>
    <cellStyle name="汇总 4 4 2" xfId="203"/>
    <cellStyle name="解释性文本 2 3 2" xfId="204"/>
    <cellStyle name="40% - 强调文字颜色 4 2 3 2" xfId="205"/>
    <cellStyle name="40% - 强调文字颜色 4 2 4 2" xfId="206"/>
    <cellStyle name="20% - 强调文字颜色 4 3 2 2" xfId="207"/>
    <cellStyle name="强调文字颜色 4 6 2" xfId="208"/>
    <cellStyle name="20% - 强调文字颜色 3 3 2 2 2" xfId="209"/>
    <cellStyle name="强调文字颜色 5 4 2" xfId="210"/>
    <cellStyle name="20% - 强调文字颜色 4 5 3" xfId="211"/>
    <cellStyle name="40% - 强调文字颜色 4 3 3" xfId="212"/>
    <cellStyle name="常规 2 2 2 2 2" xfId="213"/>
    <cellStyle name="40% - 强调文字颜色 3 3 4 2" xfId="214"/>
    <cellStyle name="20% - 强调文字颜色 5 2 3 2 2" xfId="215"/>
    <cellStyle name="注释 3 3 2 2" xfId="216"/>
    <cellStyle name="强调文字颜色 5 5" xfId="217"/>
    <cellStyle name="20% - 强调文字颜色 6 2 2 2" xfId="218"/>
    <cellStyle name="强调文字颜色 4 2" xfId="219"/>
    <cellStyle name="强调文字颜色 5 5 2" xfId="220"/>
    <cellStyle name="强调文字颜色 5 2 4" xfId="221"/>
    <cellStyle name="汇总 6 2" xfId="222"/>
    <cellStyle name="20% - 强调文字颜色 3 3 3 2" xfId="223"/>
    <cellStyle name="20% - 强调文字颜色 1 2 2 2" xfId="224"/>
    <cellStyle name="40% - 强调文字颜色 4 2 2 2" xfId="225"/>
    <cellStyle name="强调文字颜色 5 6 2" xfId="226"/>
    <cellStyle name="20% - 强调文字颜色 3 3 3 2 2" xfId="227"/>
    <cellStyle name="计算 3" xfId="228"/>
    <cellStyle name="计算 3 2 3 2" xfId="229"/>
    <cellStyle name="常规 5 3 2 2" xfId="230"/>
    <cellStyle name="40% - 强调文字颜色 2 2 2 3 2" xfId="231"/>
    <cellStyle name="汇总 5 3 2" xfId="232"/>
    <cellStyle name="解释性文本 3 2 2" xfId="233"/>
    <cellStyle name="计算 2 5" xfId="234"/>
    <cellStyle name="标题 1 2 2 2" xfId="235"/>
    <cellStyle name="好 3 2 3 2" xfId="236"/>
    <cellStyle name="解释性文本 3 3 2" xfId="237"/>
    <cellStyle name="20% - 强调文字颜色 4 2 3" xfId="238"/>
    <cellStyle name="20% - 强调文字颜色 4 3 3 2 2" xfId="239"/>
    <cellStyle name="20% - 强调文字颜色 1 3 4" xfId="240"/>
    <cellStyle name="40% - 强调文字颜色 1 2 4 2" xfId="241"/>
    <cellStyle name="标题 3 2" xfId="242"/>
    <cellStyle name="强调文字颜色 3 2 4 2" xfId="243"/>
    <cellStyle name="40% - 强调文字颜色 5 2 4 2" xfId="244"/>
    <cellStyle name="60% - 强调文字颜色 4 3 2 2 2" xfId="245"/>
    <cellStyle name="输出 3 3 2" xfId="246"/>
    <cellStyle name="20% - 强调文字颜色 4 2 2 2 2" xfId="247"/>
    <cellStyle name="常规 8 2" xfId="248"/>
    <cellStyle name="强调文字颜色 4 4 2" xfId="249"/>
    <cellStyle name="千位分隔 3 3 2" xfId="250"/>
    <cellStyle name="40% - 强调文字颜色 5 3 2 3 2" xfId="251"/>
    <cellStyle name="40% - 强调文字颜色 5 2 2" xfId="252"/>
    <cellStyle name="20% - 强调文字颜色 5 4 2" xfId="253"/>
    <cellStyle name="汇总 6 3 2" xfId="254"/>
    <cellStyle name="千位分隔 4 2" xfId="255"/>
    <cellStyle name="强调文字颜色 6 3 2 3 2" xfId="256"/>
    <cellStyle name="强调文字颜色 5 2 2 2" xfId="257"/>
    <cellStyle name="标题 3 2 2 3" xfId="258"/>
    <cellStyle name="20% - 强调文字颜色 6 4 2" xfId="259"/>
    <cellStyle name="40% - 强调文字颜色 6 2 2" xfId="260"/>
    <cellStyle name="40% - 强调文字颜色 6 2 2 2" xfId="261"/>
    <cellStyle name="40% - 强调文字颜色 6 2 2 2 2" xfId="262"/>
    <cellStyle name="20% - 强调文字颜色 6 2 2" xfId="263"/>
    <cellStyle name="20% - 强调文字颜色 3 5" xfId="264"/>
    <cellStyle name="40% - 强调文字颜色 3 3" xfId="265"/>
    <cellStyle name="40% - 强调文字颜色 6 2 3 2 2" xfId="266"/>
    <cellStyle name="20% - 强调文字颜色 6 4 4" xfId="267"/>
    <cellStyle name="强调文字颜色 6 2 3 2" xfId="268"/>
    <cellStyle name="40% - 强调文字颜色 6 2 4" xfId="269"/>
    <cellStyle name="好 4" xfId="270"/>
    <cellStyle name="强调文字颜色 3 3 4 2" xfId="271"/>
    <cellStyle name="千位分隔 4 2 3" xfId="272"/>
    <cellStyle name="千位分隔 2 4 2" xfId="273"/>
    <cellStyle name="40% - 强调文字颜色 6 3 2 2" xfId="274"/>
    <cellStyle name="标题 1 4" xfId="275"/>
    <cellStyle name="常规 2 3 2" xfId="276"/>
    <cellStyle name="40% - 强调文字颜色 2 2 2 3" xfId="277"/>
    <cellStyle name="输入 3 2 3 2" xfId="278"/>
    <cellStyle name="标题 2 4" xfId="279"/>
    <cellStyle name="40% - 强调文字颜色 6 3 3 2" xfId="280"/>
    <cellStyle name="40% - 强调文字颜色 6 3 3 2 2" xfId="281"/>
    <cellStyle name="标题 2 3 3" xfId="282"/>
    <cellStyle name="常规 4 4" xfId="283"/>
    <cellStyle name="标题 3 3 2 3" xfId="284"/>
    <cellStyle name="强调文字颜色 5 3 2 2" xfId="285"/>
    <cellStyle name="20% - 强调文字颜色 3 2 2" xfId="286"/>
    <cellStyle name="20% - 强调文字颜色 3 2 2 2" xfId="287"/>
    <cellStyle name="千位分隔 5 2 3" xfId="288"/>
    <cellStyle name="注释 6 4" xfId="289"/>
    <cellStyle name="常规 2 7 2" xfId="290"/>
    <cellStyle name="强调文字颜色 6 4 4" xfId="291"/>
    <cellStyle name="40% - 强调文字颜色 5 2 2 2 2" xfId="292"/>
    <cellStyle name="强调文字颜色 1 3 2" xfId="293"/>
    <cellStyle name="计算 5 2" xfId="294"/>
    <cellStyle name="20% - 强调文字颜色 3 3 2" xfId="295"/>
    <cellStyle name="40% - 强调文字颜色 5 2 2 3 2" xfId="296"/>
    <cellStyle name="20% - 强调文字颜色 1 6" xfId="297"/>
    <cellStyle name="40% - 强调文字颜色 1 4" xfId="298"/>
    <cellStyle name="60% - 强调文字颜色 1 2" xfId="299"/>
    <cellStyle name="20% - 强调文字颜色 4 5" xfId="300"/>
    <cellStyle name="40% - 强调文字颜色 4 3" xfId="301"/>
    <cellStyle name="强调文字颜色 6 2 3" xfId="302"/>
    <cellStyle name="20% - 强调文字颜色 5 3" xfId="303"/>
    <cellStyle name="60% - 强调文字颜色 1 3 3 2" xfId="304"/>
    <cellStyle name="标题 2 6 2" xfId="305"/>
    <cellStyle name="常规 7 3" xfId="306"/>
    <cellStyle name="60% - 强调文字颜色 1 2 2 2" xfId="307"/>
    <cellStyle name="标题 4 3 3 2 2" xfId="308"/>
    <cellStyle name="警告文本 2 4" xfId="309"/>
    <cellStyle name="强调文字颜色 6 2 2" xfId="310"/>
    <cellStyle name="常规 2 7 2 2" xfId="311"/>
    <cellStyle name="链接单元格 3 2 3 2" xfId="312"/>
    <cellStyle name="40% - 强调文字颜色 1 4 4" xfId="313"/>
    <cellStyle name="20% - 强调文字颜色 6 2 2 2 2" xfId="314"/>
    <cellStyle name="60% - 强调文字颜色 1 2 4" xfId="315"/>
    <cellStyle name="20% - 强调文字颜色 3 4" xfId="316"/>
    <cellStyle name="40% - 强调文字颜色 3 2" xfId="317"/>
    <cellStyle name="常规 7 5" xfId="318"/>
    <cellStyle name="强调文字颜色 5 6 3" xfId="319"/>
    <cellStyle name="40% - 强调文字颜色 4 2 2 3" xfId="320"/>
    <cellStyle name="强调文字颜色 4 4 3" xfId="321"/>
    <cellStyle name="注释 4 4 2" xfId="322"/>
    <cellStyle name="标题 3 3 2 2" xfId="323"/>
    <cellStyle name="40% - 强调文字颜色 1 6" xfId="324"/>
    <cellStyle name="60% - 强调文字颜色 1 4" xfId="325"/>
    <cellStyle name="20% - 强调文字颜色 2 6" xfId="326"/>
    <cellStyle name="40% - 强调文字颜色 2 4" xfId="327"/>
    <cellStyle name="60% - 强调文字颜色 2 2" xfId="328"/>
    <cellStyle name="好 2 2 2 2" xfId="329"/>
    <cellStyle name="60% - 强调文字颜色 2 2 2 2" xfId="330"/>
    <cellStyle name="20% - 强调文字颜色 5 2 2 3" xfId="331"/>
    <cellStyle name="60% - 强调文字颜色 2 2 2 2 2" xfId="332"/>
    <cellStyle name="20% - 强调文字颜色 6 2 2 3 2" xfId="333"/>
    <cellStyle name="60% - 强调文字颜色 1 3 4" xfId="334"/>
    <cellStyle name="60% - 强调文字颜色 1 3 2 3" xfId="335"/>
    <cellStyle name="20% - 强调文字颜色 4 4" xfId="336"/>
    <cellStyle name="40% - 强调文字颜色 4 2" xfId="337"/>
    <cellStyle name="60% - 强调文字颜色 2 2 2 3" xfId="338"/>
    <cellStyle name="60% - 强调文字颜色 2 2 3 2" xfId="339"/>
    <cellStyle name="标题 4 3 2" xfId="340"/>
    <cellStyle name="强调文字颜色 6 6 3" xfId="341"/>
    <cellStyle name="适中 4" xfId="342"/>
    <cellStyle name="40% - 强调文字颜色 4 3 2 3" xfId="343"/>
    <cellStyle name="强调文字颜色 3 3" xfId="344"/>
    <cellStyle name="强调文字颜色 5 4 3" xfId="345"/>
    <cellStyle name="标题 4 3 2 2" xfId="346"/>
    <cellStyle name="强调文字颜色 5 2" xfId="347"/>
    <cellStyle name="40% - 强调文字颜色 4 3 4 2" xfId="348"/>
    <cellStyle name="40% - 强调文字颜色 2 5" xfId="349"/>
    <cellStyle name="60% - 强调文字颜色 2 3" xfId="350"/>
    <cellStyle name="60% - 强调文字颜色 1 4 4" xfId="351"/>
    <cellStyle name="20% - 强调文字颜色 5 4" xfId="352"/>
    <cellStyle name="40% - 强调文字颜色 5 2" xfId="353"/>
    <cellStyle name="40% - 强调文字颜色 2 5 2" xfId="354"/>
    <cellStyle name="60% - 强调文字颜色 2 3 2" xfId="355"/>
    <cellStyle name="60% - 强调文字颜色 2 5 2" xfId="356"/>
    <cellStyle name="20% - 强调文字颜色 6 2 2 3" xfId="357"/>
    <cellStyle name="60% - 强调文字颜色 2 3 2 2 2" xfId="358"/>
    <cellStyle name="千位分隔 2 4" xfId="359"/>
    <cellStyle name="40% - 强调文字颜色 2 6" xfId="360"/>
    <cellStyle name="60% - 强调文字颜色 2 4" xfId="361"/>
    <cellStyle name="40% - 强调文字颜色 2 5 3" xfId="362"/>
    <cellStyle name="60% - 强调文字颜色 2 3 3" xfId="363"/>
    <cellStyle name="60% - 强调文字颜色 2 3 4" xfId="364"/>
    <cellStyle name="60% - 强调文字颜色 2 2 4 2" xfId="365"/>
    <cellStyle name="强调文字颜色 5 5 3" xfId="366"/>
    <cellStyle name="40% - 强调文字颜色 2 6 2" xfId="367"/>
    <cellStyle name="60% - 强调文字颜色 2 4 2" xfId="368"/>
    <cellStyle name="40% - 强调文字颜色 2 6 3" xfId="369"/>
    <cellStyle name="60% - 强调文字颜色 2 4 3" xfId="370"/>
    <cellStyle name="60% - 强调文字颜色 2 4 4" xfId="371"/>
    <cellStyle name="60% - 强调文字颜色 3 2 2 2" xfId="372"/>
    <cellStyle name="60% - 强调文字颜色 3 2 2 3" xfId="373"/>
    <cellStyle name="60% - 强调文字颜色 3 2 3 2 2" xfId="374"/>
    <cellStyle name="标题 2 6" xfId="375"/>
    <cellStyle name="20% - 强调文字颜色 1 3" xfId="376"/>
    <cellStyle name="常规 9 3" xfId="377"/>
    <cellStyle name="标题 5 3 2" xfId="378"/>
    <cellStyle name="20% - 强调文字颜色 6 5" xfId="379"/>
    <cellStyle name="40% - 强调文字颜色 6 3" xfId="380"/>
    <cellStyle name="强调文字颜色 6 4 3" xfId="381"/>
    <cellStyle name="常规 2 2 3 2 2" xfId="382"/>
    <cellStyle name="60% - 强调文字颜色 3 2 4 2" xfId="383"/>
    <cellStyle name="20% - 强调文字颜色 6 3 2 3" xfId="384"/>
    <cellStyle name="60% - 强调文字颜色 3 5 2" xfId="385"/>
    <cellStyle name="60% - 强调文字颜色 2 3 3 2 2" xfId="386"/>
    <cellStyle name="20% - 强调文字颜色 1 4 4" xfId="387"/>
    <cellStyle name="40% - 强调文字颜色 1 2 4" xfId="388"/>
    <cellStyle name="20% - 强调文字颜色 6 5 2" xfId="389"/>
    <cellStyle name="40% - 强调文字颜色 6 3 2" xfId="390"/>
    <cellStyle name="适中 6 2" xfId="391"/>
    <cellStyle name="输出 2 2" xfId="392"/>
    <cellStyle name="输入 2 2 2 2" xfId="393"/>
    <cellStyle name="60% - 强调文字颜色 3 3 2 2" xfId="394"/>
    <cellStyle name="60% - 强调文字颜色 3 3 2 2 2" xfId="395"/>
    <cellStyle name="40% - 强调文字颜色 4 5 3" xfId="396"/>
    <cellStyle name="60% - 强调文字颜色 4 3 3" xfId="397"/>
    <cellStyle name="40% - 强调文字颜色 3 5 3" xfId="398"/>
    <cellStyle name="60% - 强调文字颜色 3 3 3" xfId="399"/>
    <cellStyle name="60% - 强调文字颜色 3 3 3 2" xfId="400"/>
    <cellStyle name="60% - 强调文字颜色 3 3 3 2 2" xfId="401"/>
    <cellStyle name="40% - 强调文字颜色 1 3 2 2 2" xfId="402"/>
    <cellStyle name="40% - 强调文字颜色 1 3 3" xfId="403"/>
    <cellStyle name="20% - 强调文字颜色 1 5 3" xfId="404"/>
    <cellStyle name="好 3 3 2 2" xfId="405"/>
    <cellStyle name="标题 5 4 2" xfId="406"/>
    <cellStyle name="强调文字颜色 6 5 3" xfId="407"/>
    <cellStyle name="20% - 强调文字颜色 2 4 4" xfId="408"/>
    <cellStyle name="40% - 强调文字颜色 2 2 4" xfId="409"/>
    <cellStyle name="60% - 强调文字颜色 6 6" xfId="410"/>
    <cellStyle name="链接单元格 3 4 2" xfId="411"/>
    <cellStyle name="标题 4 2 4" xfId="412"/>
    <cellStyle name="20% - 强调文字颜色 5 2" xfId="413"/>
    <cellStyle name="60% - 强调文字颜色 4 3 4" xfId="414"/>
    <cellStyle name="标题 4 3 4" xfId="415"/>
    <cellStyle name="常规 3 5 2 2" xfId="416"/>
    <cellStyle name="60% - 强调文字颜色 5 2 2 2" xfId="417"/>
    <cellStyle name="60% - 强调文字颜色 5 2 3 2" xfId="418"/>
    <cellStyle name="40% - 强调文字颜色 4 6 3" xfId="419"/>
    <cellStyle name="60% - 强调文字颜色 4 4 3" xfId="420"/>
    <cellStyle name="强调文字颜色 6 3" xfId="421"/>
    <cellStyle name="标题 6 3 2 2" xfId="422"/>
    <cellStyle name="60% - 强调文字颜色 5 2 4 2" xfId="423"/>
    <cellStyle name="汇总 3 2" xfId="424"/>
    <cellStyle name="汇总 3 2 2" xfId="425"/>
    <cellStyle name="输入 6 3 2" xfId="426"/>
    <cellStyle name="汇总 3 3" xfId="427"/>
    <cellStyle name="60% - 强调文字颜色 2 2 3" xfId="428"/>
    <cellStyle name="20% - 强调文字颜色 2 6 3" xfId="429"/>
    <cellStyle name="40% - 强调文字颜色 2 4 3" xfId="430"/>
    <cellStyle name="注释 2 2 3" xfId="431"/>
    <cellStyle name="汇总 4" xfId="432"/>
    <cellStyle name="强调文字颜色 5 2 2 3" xfId="433"/>
    <cellStyle name="汇总 4 2" xfId="434"/>
    <cellStyle name="强调文字颜色 5 2 2 3 2" xfId="435"/>
    <cellStyle name="20% - 强调文字颜色 3 5 3" xfId="436"/>
    <cellStyle name="40% - 强调文字颜色 3 3 3" xfId="437"/>
    <cellStyle name="20% - 强调文字颜色 5 2 2 2 2" xfId="438"/>
    <cellStyle name="汇总 4 2 2" xfId="439"/>
    <cellStyle name="百分比 2" xfId="440"/>
    <cellStyle name="Normal_APR" xfId="441"/>
    <cellStyle name="20% - 强调文字颜色 2 3 2 2 2" xfId="442"/>
    <cellStyle name="20% - 强调文字颜色 2 2 2 3" xfId="443"/>
    <cellStyle name="标题 4 2" xfId="444"/>
    <cellStyle name="20% - 强调文字颜色 2 4 2" xfId="445"/>
    <cellStyle name="40% - 强调文字颜色 2 2 2" xfId="446"/>
    <cellStyle name="标题 3 3 4 2" xfId="447"/>
    <cellStyle name="汇总 5" xfId="448"/>
    <cellStyle name="40% - 强调文字颜色 2 2 2 2" xfId="449"/>
    <cellStyle name="汇总 5 2" xfId="450"/>
    <cellStyle name="40% - 强调文字颜色 6 3 2 3" xfId="451"/>
    <cellStyle name="60% - 强调文字颜色 5 5 2" xfId="452"/>
    <cellStyle name="60% - 强调文字颜色 3 3 4 2" xfId="453"/>
    <cellStyle name="常规 2 2 4 2 2" xfId="454"/>
    <cellStyle name="汇总 6 2 2" xfId="455"/>
    <cellStyle name="强调文字颜色 5 2 4 2" xfId="456"/>
    <cellStyle name="20% - 强调文字颜色 6 6 3" xfId="457"/>
    <cellStyle name="检查单元格 4" xfId="458"/>
    <cellStyle name="40% - 强调文字颜色 6 4 3" xfId="459"/>
    <cellStyle name="60% - 强调文字颜色 3 2 2 2 2" xfId="460"/>
    <cellStyle name="60% - 强调文字颜色 6 2 3" xfId="461"/>
    <cellStyle name="输出 3 3 2 2" xfId="462"/>
    <cellStyle name="强调文字颜色 3 4 4" xfId="463"/>
    <cellStyle name="40% - 强调文字颜色 1 3 3 2 2" xfId="464"/>
    <cellStyle name="检查单元格 4 2" xfId="465"/>
    <cellStyle name="60% - 强调文字颜色 6 2 3 2" xfId="466"/>
    <cellStyle name="输出 2 4" xfId="467"/>
    <cellStyle name="标题 4 3 4 2" xfId="468"/>
    <cellStyle name="计算 2 3" xfId="469"/>
    <cellStyle name="40% - 强调文字颜色 6 5 3" xfId="470"/>
    <cellStyle name="60% - 强调文字颜色 3 2 2 3 2" xfId="471"/>
    <cellStyle name="60% - 强调文字颜色 6 3 3" xfId="472"/>
    <cellStyle name="60% - 强调文字颜色 6 3 3 2" xfId="473"/>
    <cellStyle name="60% - 强调文字颜色 6 3 3 2 2" xfId="474"/>
    <cellStyle name="60% - 强调文字颜色 6 3 4" xfId="475"/>
    <cellStyle name="20% - 强调文字颜色 3 4 2" xfId="476"/>
    <cellStyle name="40% - 强调文字颜色 3 2 2" xfId="477"/>
    <cellStyle name="60% - 强调文字颜色 1 2 4 2" xfId="478"/>
    <cellStyle name="检查单元格 2" xfId="479"/>
    <cellStyle name="常规 7 2 3" xfId="480"/>
    <cellStyle name="60% - 强调文字颜色 6 3 4 2" xfId="481"/>
    <cellStyle name="检查单元格 2 2" xfId="482"/>
    <cellStyle name="60% - 强调文字颜色 6 4 4" xfId="483"/>
    <cellStyle name="20% - 强调文字颜色 3 5 2" xfId="484"/>
    <cellStyle name="40% - 强调文字颜色 3 3 2" xfId="485"/>
    <cellStyle name="标题 4 2 3" xfId="486"/>
    <cellStyle name="强调文字颜色 5 3 4" xfId="487"/>
    <cellStyle name="标题 1 2" xfId="488"/>
    <cellStyle name="常规 3 2 4" xfId="489"/>
    <cellStyle name="标题 1 2 2 3" xfId="490"/>
    <cellStyle name="强调文字颜色 3 2 2 2" xfId="491"/>
    <cellStyle name="标题 1 2 2" xfId="492"/>
    <cellStyle name="常规 7 2" xfId="493"/>
    <cellStyle name="60% - 强调文字颜色 5 3 4 2" xfId="494"/>
    <cellStyle name="常规 2 3" xfId="495"/>
    <cellStyle name="强调文字颜色 2 3 3" xfId="496"/>
    <cellStyle name="标题 1 2 2 3 2" xfId="497"/>
    <cellStyle name="强调文字颜色 3 2 2 2 2" xfId="498"/>
    <cellStyle name="强调文字颜色 6 2 4" xfId="499"/>
    <cellStyle name="常规 2 5 2" xfId="500"/>
    <cellStyle name="标题 1 3" xfId="501"/>
    <cellStyle name="常规 3 2 5" xfId="502"/>
    <cellStyle name="强调文字颜色 3 2 2 3" xfId="503"/>
    <cellStyle name="标题 1 3 2" xfId="504"/>
    <cellStyle name="常规 3 2 5 2" xfId="505"/>
    <cellStyle name="40% - 强调文字颜色 4 4 4" xfId="506"/>
    <cellStyle name="60% - 强调文字颜色 4 2 4" xfId="507"/>
    <cellStyle name="标题 2 2 2" xfId="508"/>
    <cellStyle name="常规 3 3" xfId="509"/>
    <cellStyle name="强调文字颜色 2 4 3" xfId="510"/>
    <cellStyle name="20% - 强调文字颜色 5 6 2" xfId="511"/>
    <cellStyle name="40% - 强调文字颜色 5 4 2" xfId="512"/>
    <cellStyle name="60% - 强调文字颜色 5 2 2" xfId="513"/>
    <cellStyle name="强调文字颜色 3 2 2 3 2" xfId="514"/>
    <cellStyle name="标题 1 3 2 2" xfId="515"/>
    <cellStyle name="60% - 强调文字颜色 1 4 3" xfId="516"/>
    <cellStyle name="标题 1 2 3 2 2" xfId="517"/>
    <cellStyle name="40% - 强调文字颜色 1 6 3" xfId="518"/>
    <cellStyle name="标题 1 3 2 2 2" xfId="519"/>
    <cellStyle name="标题 2 2 2 2 2" xfId="520"/>
    <cellStyle name="标题 4 3" xfId="521"/>
    <cellStyle name="常规 3 3 2 2" xfId="522"/>
    <cellStyle name="强调文字颜色 3 2 3" xfId="523"/>
    <cellStyle name="标题 1 3 3 2" xfId="524"/>
    <cellStyle name="20% - 强调文字颜色 6 3 4" xfId="525"/>
    <cellStyle name="强调文字颜色 6 2 2 2" xfId="526"/>
    <cellStyle name="标题 4 2 2 3" xfId="527"/>
    <cellStyle name="标题 2 2 3 2 2" xfId="528"/>
    <cellStyle name="常规 3 4 2 2" xfId="529"/>
    <cellStyle name="标题 2 2 4 2" xfId="530"/>
    <cellStyle name="常规 3 5 2" xfId="531"/>
    <cellStyle name="60% - 强调文字颜色 5 2 2 3" xfId="532"/>
    <cellStyle name="标题 1 4 2" xfId="533"/>
    <cellStyle name="强调文字颜色 2 5 3" xfId="534"/>
    <cellStyle name="常规 3 3 2" xfId="535"/>
    <cellStyle name="标题 2 2 2 2" xfId="536"/>
    <cellStyle name="强调文字颜色 3 3 3 2" xfId="537"/>
    <cellStyle name="60% - 强调文字颜色 6 2 2 2 2" xfId="538"/>
    <cellStyle name="检查单元格 3 2 2" xfId="539"/>
    <cellStyle name="适中 3 3 2 2" xfId="540"/>
    <cellStyle name="40% - 强调文字颜色 2 2 2 2 2" xfId="541"/>
    <cellStyle name="20% - 强调文字颜色 3 2 2 3" xfId="542"/>
    <cellStyle name="20% - 强调文字颜色 5 2 3 2" xfId="543"/>
    <cellStyle name="适中 2 2 3" xfId="544"/>
    <cellStyle name="强调文字颜色 2 4 4" xfId="545"/>
    <cellStyle name="输出 3 2 2 2" xfId="546"/>
    <cellStyle name="60% - 强调文字颜色 6 2 2 3 2" xfId="547"/>
    <cellStyle name="检查单元格 3 3 2" xfId="548"/>
    <cellStyle name="适中 2 2 3 2" xfId="549"/>
    <cellStyle name="20% - 强调文字颜色 6 2 3" xfId="550"/>
    <cellStyle name="强调文字颜色 4 3" xfId="551"/>
    <cellStyle name="常规 6 4 2 2" xfId="552"/>
    <cellStyle name="强调文字颜色 5 3 2" xfId="553"/>
    <cellStyle name="强调文字颜色 4 3 2" xfId="554"/>
    <cellStyle name="计算 3 2 3" xfId="555"/>
    <cellStyle name="60% - 强调文字颜色 5 3 2 3 2" xfId="556"/>
    <cellStyle name="常规 5 3 2" xfId="557"/>
    <cellStyle name="60% - 强调文字颜色 6 6 2" xfId="558"/>
    <cellStyle name="检查单元格 4 3" xfId="559"/>
    <cellStyle name="60% - 强调文字颜色 1 6" xfId="560"/>
    <cellStyle name="标题 3 3 2" xfId="561"/>
    <cellStyle name="注释 4 4" xfId="562"/>
    <cellStyle name="60% - 强调文字颜色 2 3 3 2" xfId="563"/>
    <cellStyle name="60% - 强调文字颜色 3 5" xfId="564"/>
    <cellStyle name="注释 6 3" xfId="565"/>
    <cellStyle name="强调文字颜色 1 2 2 3" xfId="566"/>
    <cellStyle name="常规 4 2 3 2" xfId="567"/>
    <cellStyle name="强调文字颜色 3 2 3 2" xfId="568"/>
    <cellStyle name="解释性文本 2 2 2 2" xfId="569"/>
    <cellStyle name="解释性文本 2 2 2" xfId="570"/>
    <cellStyle name="解释性文本 2 2 3 2" xfId="571"/>
    <cellStyle name="60% - 强调文字颜色 2 3 2 2" xfId="572"/>
    <cellStyle name="60% - 强调文字颜色 2 5" xfId="573"/>
    <cellStyle name="注释 5 3" xfId="574"/>
    <cellStyle name="解释性文本 2 3 2 2" xfId="575"/>
    <cellStyle name="解释性文本 3 3 2 2" xfId="576"/>
    <cellStyle name="标题 6 3 2" xfId="577"/>
    <cellStyle name="20% - 强调文字颜色 3 2 2 2 2" xfId="578"/>
    <cellStyle name="千位分隔 4 3" xfId="579"/>
    <cellStyle name="强调文字颜色 4 3 4 2" xfId="580"/>
    <cellStyle name="20% - 强调文字颜色 6 3 3 2" xfId="581"/>
    <cellStyle name="标题 4 2 2 2 2" xfId="582"/>
    <cellStyle name="警告文本 2 3 2 2" xfId="583"/>
    <cellStyle name="强调文字颜色 6 3 3 2" xfId="584"/>
    <cellStyle name="40% - 强调文字颜色 2 4 2" xfId="585"/>
    <cellStyle name="60% - 强调文字颜色 2 2 2" xfId="586"/>
    <cellStyle name="20% - 强调文字颜色 2 6 2" xfId="587"/>
    <cellStyle name="60% - 强调文字颜色 5 2 2 3 2" xfId="588"/>
    <cellStyle name="警告文本 2 3" xfId="589"/>
    <cellStyle name="汇总 2 2 3" xfId="590"/>
    <cellStyle name="千位分隔 5 4" xfId="591"/>
    <cellStyle name="警告文本 2 3 2" xfId="592"/>
    <cellStyle name="强调文字颜色 6 3 3" xfId="593"/>
    <cellStyle name="强调文字颜色 4 3 3 2 2" xfId="594"/>
    <cellStyle name="强调文字颜色 3 4 2" xfId="595"/>
    <cellStyle name="千位分隔[0]" xfId="596" builtinId="6"/>
    <cellStyle name="强调文字颜色 5" xfId="597" builtinId="45"/>
    <cellStyle name="好 2 4 2" xfId="598"/>
    <cellStyle name="20% - 强调文字颜色 1 4 2" xfId="599"/>
    <cellStyle name="40% - 强调文字颜色 1 2 2" xfId="600"/>
    <cellStyle name="千位分隔 10" xfId="601"/>
    <cellStyle name="千位分隔 8 3" xfId="602"/>
    <cellStyle name="链接单元格 2" xfId="603"/>
    <cellStyle name="40% - 强调文字颜色 5 6 3" xfId="604"/>
    <cellStyle name="60% - 强调文字颜色 5 4 3" xfId="605"/>
    <cellStyle name="检查单元格 3 2 2 2" xfId="606"/>
    <cellStyle name="常规 2 4 3" xfId="607"/>
    <cellStyle name="警告文本 5" xfId="608"/>
    <cellStyle name="链接单元格 2 2" xfId="609"/>
    <cellStyle name="60% - 强调文字颜色 5 2 4" xfId="610"/>
    <cellStyle name="40% - 强调文字颜色 5 4 4" xfId="611"/>
    <cellStyle name="警告文本 5 2" xfId="612"/>
    <cellStyle name="链接单元格 2 2 2" xfId="613"/>
    <cellStyle name="强调文字颜色 2 2 2 2" xfId="614"/>
    <cellStyle name="40% - 强调文字颜色 3 3 3 2 2" xfId="615"/>
    <cellStyle name="常规 2 4" xfId="616"/>
    <cellStyle name="千位分隔 3 4 2" xfId="617"/>
    <cellStyle name="20% - 强调文字颜色 2 3 3" xfId="618"/>
    <cellStyle name="千位_1" xfId="619"/>
    <cellStyle name="强调文字颜色 2 2 2 2 2" xfId="620"/>
    <cellStyle name="常规 3 2 2 2 2" xfId="621"/>
    <cellStyle name="链接单元格 2 4" xfId="622"/>
    <cellStyle name="解释性文本 3 3" xfId="623"/>
    <cellStyle name="链接单元格 2 4 2" xfId="624"/>
    <cellStyle name="20% - 强调文字颜色 1 3 2 3 2" xfId="625"/>
    <cellStyle name="千位分隔 2 2 3" xfId="626"/>
    <cellStyle name="注释 2 2 3 2" xfId="627"/>
    <cellStyle name="60% - 强调文字颜色 5 5 3" xfId="628"/>
    <cellStyle name="检查单元格 3 2 3 2" xfId="629"/>
    <cellStyle name="强调文字颜色 1 5 3" xfId="630"/>
    <cellStyle name="常规 2 5 3" xfId="631"/>
    <cellStyle name="链接单元格 3 2" xfId="632"/>
    <cellStyle name="链接单元格 3 4" xfId="633"/>
    <cellStyle name="解释性文本 4 3" xfId="634"/>
    <cellStyle name="链接单元格 4" xfId="635"/>
    <cellStyle name="链接单元格 4 2" xfId="636"/>
    <cellStyle name="链接单元格 4 3" xfId="637"/>
    <cellStyle name="解释性文本 2 3" xfId="638"/>
    <cellStyle name="注释 2 4 2" xfId="639"/>
    <cellStyle name="强调文字颜色 2 2 4 2" xfId="640"/>
    <cellStyle name="20% - 强调文字颜色 6 3 3 2 2" xfId="641"/>
    <cellStyle name="链接单元格 4 4" xfId="642"/>
    <cellStyle name="解释性文本 5 3" xfId="643"/>
    <cellStyle name="链接单元格 5 2" xfId="644"/>
    <cellStyle name="链接单元格 6 2" xfId="645"/>
    <cellStyle name="20% - 强调文字颜色 3 3 3" xfId="646"/>
    <cellStyle name="强调文字颜色 2 2 3 2 2" xfId="647"/>
    <cellStyle name="20% - 强调文字颜色 6 2 3 2" xfId="648"/>
    <cellStyle name="千分位_97-917" xfId="649"/>
    <cellStyle name="汇总 2 3 2 2" xfId="650"/>
    <cellStyle name="强调文字颜色 6 4" xfId="651"/>
    <cellStyle name="40% - 强调文字颜色 2 3 3 2" xfId="652"/>
    <cellStyle name="计算 2 3 3" xfId="653"/>
    <cellStyle name="常规 4 4 2" xfId="654"/>
    <cellStyle name="标题 2 3 3 2" xfId="655"/>
    <cellStyle name="适中 2 3" xfId="656"/>
    <cellStyle name="强调文字颜色 6 4 2" xfId="657"/>
    <cellStyle name="汇总 3 5" xfId="658"/>
    <cellStyle name="标题 1 3 3" xfId="659"/>
    <cellStyle name="检查单元格 2 3 2 2" xfId="660"/>
    <cellStyle name="强调文字颜色 6 5" xfId="661"/>
    <cellStyle name="60% - 强调文字颜色 5 6 3" xfId="662"/>
    <cellStyle name="20% - 强调文字颜色 1 3 3 2 2" xfId="663"/>
    <cellStyle name="货币[0]" xfId="664" builtinId="7"/>
    <cellStyle name="强调文字颜色 6 5 2" xfId="665"/>
    <cellStyle name="汇总 4 5" xfId="666"/>
    <cellStyle name="20% - 强调文字颜色 6 2 3 2 2" xfId="667"/>
    <cellStyle name="60% - 强调文字颜色 2 2 4" xfId="668"/>
    <cellStyle name="40% - 强调文字颜色 2 4 4" xfId="669"/>
    <cellStyle name="常规 11" xfId="670"/>
    <cellStyle name="千位分隔 2" xfId="671"/>
    <cellStyle name="输入 4 2 2" xfId="672"/>
    <cellStyle name="千位分隔 2 2" xfId="673"/>
    <cellStyle name="常规 4 2 4 2" xfId="674"/>
    <cellStyle name="千位分隔 2 2 2 2" xfId="675"/>
    <cellStyle name="千位分隔 3 2 3" xfId="676"/>
    <cellStyle name="千位分隔 6 2 2" xfId="677"/>
    <cellStyle name="千位分隔 7 2" xfId="678"/>
    <cellStyle name="40% - 强调文字颜色 1 3 2 3 2" xfId="679"/>
    <cellStyle name="警告文本 2 2 2 2" xfId="680"/>
    <cellStyle name="千位分隔 8 2" xfId="681"/>
    <cellStyle name="强调文字颜色 5 2 3" xfId="682"/>
    <cellStyle name="警告文本 2 2 3 2" xfId="683"/>
    <cellStyle name="强调文字颜色 2 6" xfId="684"/>
    <cellStyle name="输入 3 2" xfId="685"/>
    <cellStyle name="常规 2 10 2" xfId="686"/>
    <cellStyle name="40% - 强调文字颜色 3 2 2 2" xfId="687"/>
    <cellStyle name="常规 3 6" xfId="688"/>
    <cellStyle name="普通_97-917" xfId="689"/>
    <cellStyle name="计算 4 2" xfId="690"/>
    <cellStyle name="强调文字颜色 1 2 2" xfId="691"/>
    <cellStyle name="注释 6 3 2" xfId="692"/>
    <cellStyle name="常规 2 2 2" xfId="693"/>
    <cellStyle name="千位分隔 3 5" xfId="694"/>
    <cellStyle name="适中 2 3 2" xfId="695"/>
    <cellStyle name="链接单元格 3 2 3" xfId="696"/>
    <cellStyle name="强调文字颜色 1 2 2 2 2" xfId="697"/>
    <cellStyle name="适中 5 3" xfId="698"/>
    <cellStyle name="强调文字颜色 1 2 3 2 2" xfId="699"/>
    <cellStyle name="汇总 2 2 2" xfId="700"/>
    <cellStyle name="千位分隔 5 3" xfId="701"/>
    <cellStyle name="60% - 强调文字颜色 6 2 3 2 2" xfId="702"/>
    <cellStyle name="常规 2" xfId="703"/>
    <cellStyle name="标题 7 2" xfId="704"/>
    <cellStyle name="强调文字颜色 1" xfId="705" builtinId="29"/>
    <cellStyle name="常规 7 3 2" xfId="706"/>
    <cellStyle name="强调文字颜色 1 3 2 3" xfId="707"/>
    <cellStyle name="强调文字颜色 2 4 2" xfId="708"/>
    <cellStyle name="常规 2 3 2 3" xfId="709"/>
    <cellStyle name="计算 5 3" xfId="710"/>
    <cellStyle name="强调文字颜色 1 3 3" xfId="711"/>
    <cellStyle name="计算 5 3 2" xfId="712"/>
    <cellStyle name="强调文字颜色 1 3 3 2" xfId="713"/>
    <cellStyle name="60% - 强调文字颜色 6 2 4" xfId="714"/>
    <cellStyle name="40% - 强调文字颜色 6 4 4" xfId="715"/>
    <cellStyle name="检查单元格 5" xfId="716"/>
    <cellStyle name="强调文字颜色 1 3 4 2" xfId="717"/>
    <cellStyle name="输入 3 2 2 2" xfId="718"/>
    <cellStyle name="20% - 强调文字颜色 4 6 2" xfId="719"/>
    <cellStyle name="40% - 强调文字颜色 4 4 2" xfId="720"/>
    <cellStyle name="60% - 强调文字颜色 4 2 2" xfId="721"/>
    <cellStyle name="60% - 强调文字颜色 3 3 4" xfId="722"/>
    <cellStyle name="常规 2 2 4 2" xfId="723"/>
    <cellStyle name="20% - 强调文字颜色 6 6" xfId="724"/>
    <cellStyle name="40% - 强调文字颜色 6 4" xfId="725"/>
    <cellStyle name="60% - 强调文字颜色 6 2" xfId="726"/>
    <cellStyle name="注释 4" xfId="727"/>
    <cellStyle name="输入 3 3 2" xfId="728"/>
    <cellStyle name="强调文字颜色 2 2 2 3" xfId="729"/>
    <cellStyle name="好 2 2 2" xfId="730"/>
    <cellStyle name="常规 3 2 2 3" xfId="731"/>
    <cellStyle name="60% - 强调文字颜色 3 4 4" xfId="732"/>
    <cellStyle name="常规 2 2 5 2" xfId="733"/>
    <cellStyle name="千位分隔 6 2 2 2" xfId="734"/>
    <cellStyle name="强调文字颜色 1 6" xfId="735"/>
    <cellStyle name="强调文字颜色 2 2" xfId="736"/>
    <cellStyle name="60% - 强调文字颜色 2 3 4 2" xfId="737"/>
    <cellStyle name="60% - 强调文字颜色 4 5" xfId="738"/>
    <cellStyle name="常规 3 2" xfId="739"/>
    <cellStyle name="40% - 强调文字颜色 1 5" xfId="740"/>
    <cellStyle name="60% - 强调文字颜色 1 3" xfId="741"/>
    <cellStyle name="强调文字颜色 1 3 3 2 2" xfId="742"/>
    <cellStyle name="千位分隔 5 2 2" xfId="743"/>
    <cellStyle name="强调文字颜色 2 2 2" xfId="744"/>
    <cellStyle name="常规 3 2 2" xfId="745"/>
    <cellStyle name="60% - 强调文字颜色 2 6 2" xfId="746"/>
    <cellStyle name="60% - 强调文字颜色 2 3 2 3 2" xfId="747"/>
    <cellStyle name="千位分隔 3 4" xfId="748"/>
    <cellStyle name="千位分隔 6 2" xfId="749"/>
    <cellStyle name="常规 7 2 2 2" xfId="750"/>
    <cellStyle name="强调文字颜色 3 2" xfId="751"/>
    <cellStyle name="常规 2_2013经费追加正式" xfId="752"/>
    <cellStyle name="常规 4 2" xfId="753"/>
    <cellStyle name="60% - 强调文字颜色 5 5" xfId="754"/>
    <cellStyle name="标题 2 4 4" xfId="755"/>
    <cellStyle name="常规 5 5" xfId="756"/>
    <cellStyle name="差 2 2 2" xfId="757"/>
    <cellStyle name="40% - 强调文字颜色 3 2 3 2" xfId="758"/>
    <cellStyle name="常规 4 6" xfId="759"/>
    <cellStyle name="标题 6 3" xfId="760"/>
    <cellStyle name="强调文字颜色 4 2 2 3 2" xfId="761"/>
    <cellStyle name="20% - 强调文字颜色 1 2 4" xfId="762"/>
    <cellStyle name="千位分隔 7 2 2" xfId="763"/>
    <cellStyle name="60% - 强调文字颜色 5 3 3" xfId="764"/>
    <cellStyle name="常规 6" xfId="765"/>
    <cellStyle name="40% - 强调文字颜色 5 5 3" xfId="766"/>
    <cellStyle name="20% - 强调文字颜色 6 3 2 2" xfId="767"/>
    <cellStyle name="60% - 强调文字颜色 5 6" xfId="768"/>
    <cellStyle name="60% - 强调文字颜色 5 3 3 2 2" xfId="769"/>
    <cellStyle name="常规 6 2 2" xfId="770"/>
    <cellStyle name="强调文字颜色 6 3 2 3" xfId="771"/>
    <cellStyle name="强调文字颜色 5 2 2" xfId="772"/>
    <cellStyle name="千位分隔 4 4" xfId="773"/>
    <cellStyle name="标题 6 4 2" xfId="774"/>
    <cellStyle name="汇总 2 3 3" xfId="775"/>
    <cellStyle name="20% - 强调文字颜色 3 2 2 3 2" xfId="776"/>
    <cellStyle name="20% - 强调文字颜色 5 3 2 3" xfId="777"/>
    <cellStyle name="60% - 强调文字颜色 2 2 3 2 2" xfId="778"/>
    <cellStyle name="输入 5 3" xfId="779"/>
    <cellStyle name="输入 6 3" xfId="780"/>
    <cellStyle name="注释 2" xfId="781"/>
    <cellStyle name="输入 4 4" xfId="782"/>
    <cellStyle name="输入 5 4" xfId="783"/>
    <cellStyle name="注释 3 2 4" xfId="784"/>
    <cellStyle name="注释 2 2" xfId="785"/>
    <cellStyle name="输入 4 4 2" xfId="786"/>
    <cellStyle name="警告文本 3 3 2" xfId="787"/>
    <cellStyle name="解释性文本 3" xfId="788"/>
    <cellStyle name="40% - 强调文字颜色 5 2 3 2 2" xfId="789"/>
    <cellStyle name="常规 3 7 2" xfId="790"/>
    <cellStyle name="40% - 强调文字颜色 3 2 2 3 2" xfId="791"/>
    <cellStyle name="强调文字颜色 5 2 2 2 2" xfId="792"/>
    <cellStyle name="标题 3 2 2 3 2" xfId="793"/>
    <cellStyle name="汇总 3 2 3" xfId="794"/>
    <cellStyle name="货币" xfId="795" builtinId="4"/>
    <cellStyle name="注释 2 3 2" xfId="796"/>
    <cellStyle name="解释性文本 4 2" xfId="797"/>
    <cellStyle name="链接单元格 3 3" xfId="798"/>
    <cellStyle name="20% - 强调文字颜色 1 2 2 3" xfId="799"/>
    <cellStyle name="20% - 强调文字颜色 2 2 2 2 2" xfId="800"/>
    <cellStyle name="适中 2" xfId="801"/>
    <cellStyle name="注释 3" xfId="802"/>
    <cellStyle name="20% - 强调文字颜色 5 3 2 3 2" xfId="803"/>
    <cellStyle name="输入 5 3 2" xfId="804"/>
    <cellStyle name="注释 3 2 3 2" xfId="805"/>
    <cellStyle name="60% - 强调文字颜色 1 3 3" xfId="806"/>
    <cellStyle name="40% - 强调文字颜色 1 5 3" xfId="807"/>
    <cellStyle name="警告文本 4 3" xfId="808"/>
    <cellStyle name="40% - 强调文字颜色 5" xfId="809" builtinId="47"/>
    <cellStyle name="标题 5" xfId="810"/>
    <cellStyle name="注释 3 3" xfId="811"/>
    <cellStyle name="注释 3 2" xfId="812"/>
    <cellStyle name="输入 4 3 2" xfId="813"/>
    <cellStyle name="60% - 强调文字颜色 2 3 2 3" xfId="814"/>
    <cellStyle name="60% - 强调文字颜色 2 6" xfId="815"/>
    <cellStyle name="标题 3 4 2" xfId="816"/>
    <cellStyle name="注释 5 4" xfId="817"/>
    <cellStyle name="注释 4 2 2" xfId="818"/>
    <cellStyle name="已访问的超链接" xfId="819" builtinId="9"/>
    <cellStyle name="输入 6 2" xfId="820"/>
    <cellStyle name="20% - 强调文字颜色 5 3 3 2" xfId="821"/>
    <cellStyle name="常规 2 13 2" xfId="822"/>
    <cellStyle name="强调文字颜色 1 3 2 2" xfId="823"/>
    <cellStyle name="计算 5 2 2" xfId="824"/>
    <cellStyle name="常规 6 6" xfId="825"/>
    <cellStyle name="强调文字颜色 1 6 2" xfId="826"/>
    <cellStyle name="强调文字颜色 6 3 4" xfId="827"/>
    <cellStyle name="常规 2 6 2" xfId="828"/>
    <cellStyle name="注释 6" xfId="829"/>
    <cellStyle name="注释 6 2 2" xfId="830"/>
    <cellStyle name="警告文本 4 4" xfId="831"/>
    <cellStyle name="40% - 强调文字颜色 6" xfId="832" builtinId="51"/>
    <cellStyle name="链接单元格 2 3 2 2" xfId="833"/>
    <cellStyle name="好 4 3" xfId="834"/>
    <cellStyle name="解释性文本 3 2 2 2" xfId="835"/>
    <cellStyle name="标题 6" xfId="836"/>
    <cellStyle name="60% - 强调文字颜色 6" xfId="837" builtinId="52"/>
    <cellStyle name="输入 3 3" xfId="838"/>
    <cellStyle name="计算 2 3 2 2" xfId="839"/>
    <cellStyle name="千位分隔 4 5" xfId="840"/>
    <cellStyle name="适中 2 4 2" xfId="841"/>
    <cellStyle name="强调文字颜色 1 2 2 3 2" xfId="842"/>
    <cellStyle name="强调文字颜色 2 3 4" xfId="843"/>
    <cellStyle name="标题" xfId="844" builtinId="15"/>
    <cellStyle name="计算 6 2 2" xfId="845"/>
    <cellStyle name="常规 2 2 2 3 2" xfId="846"/>
    <cellStyle name="60% - 强调文字颜色 1 5 3" xfId="847"/>
    <cellStyle name="强调文字颜色 3 2 3 2 2" xfId="848"/>
    <cellStyle name="60% - 强调文字颜色 5 2 3 2 2" xfId="849"/>
    <cellStyle name="输入 3 2 4" xfId="850"/>
    <cellStyle name="解释性文本 2 4 2" xfId="851"/>
    <cellStyle name="常规 2 3 6" xfId="852"/>
    <cellStyle name="常规 33" xfId="853"/>
    <cellStyle name="注释 3 2 2" xfId="854"/>
    <cellStyle name="常规 4 2 2" xfId="855"/>
    <cellStyle name="输入 2 2" xfId="856"/>
    <cellStyle name="常规 12" xfId="857"/>
    <cellStyle name="输出" xfId="858" builtinId="21"/>
    <cellStyle name="40% - 强调文字颜色 4 3 4" xfId="859"/>
    <cellStyle name="常规 2 3 2 2" xfId="860"/>
    <cellStyle name="40% - 强调文字颜色 1 2 3 2" xfId="861"/>
    <cellStyle name="千位分隔 11 2" xfId="862"/>
    <cellStyle name="检查单元格 2 2 3 2" xfId="863"/>
    <cellStyle name="检查单元格" xfId="864" builtinId="23"/>
    <cellStyle name="标题 2 2 2 3" xfId="865"/>
    <cellStyle name="强调文字颜色 6 2 2 3 2" xfId="866"/>
    <cellStyle name="常规 3 3 3" xfId="867"/>
    <cellStyle name="强调文字颜色 4 2 2 2" xfId="868"/>
    <cellStyle name="60% - 强调文字颜色 3 6" xfId="869"/>
    <cellStyle name="好 2 2 3" xfId="870"/>
    <cellStyle name="60% - 强调文字颜色 5 3 2 3" xfId="871"/>
    <cellStyle name="常规 5 3" xfId="872"/>
    <cellStyle name="标题 2 4 2" xfId="873"/>
    <cellStyle name="注释 4 3 2" xfId="874"/>
    <cellStyle name="20% - 强调文字颜色 5 4 4" xfId="875"/>
    <cellStyle name="40% - 强调文字颜色 5 2 4" xfId="876"/>
    <cellStyle name="20% - 强调文字颜色 5 2 2 3 2" xfId="877"/>
    <cellStyle name="标题 1 3 2 3 2" xfId="878"/>
    <cellStyle name="强调文字颜色 3 3 2 2 2" xfId="879"/>
    <cellStyle name="20% - 强调文字颜色 1 2 3" xfId="880"/>
    <cellStyle name="差" xfId="881" builtinId="27"/>
    <cellStyle name="输出 6" xfId="882"/>
    <cellStyle name="适中 2 3 2 2" xfId="883"/>
    <cellStyle name="千位分隔 3 5 2" xfId="884"/>
    <cellStyle name="标题 2 2 2 3 2" xfId="885"/>
    <cellStyle name="标题 5 3" xfId="886"/>
    <cellStyle name="常规 3 3 3 2" xfId="887"/>
    <cellStyle name="强调文字颜色 4 2 2 2 2" xfId="888"/>
    <cellStyle name="60% - 强调文字颜色 5" xfId="889" builtinId="48"/>
    <cellStyle name="20% - 强调文字颜色 2 3 4 2" xfId="890"/>
    <cellStyle name="输入 3 2 3" xfId="891"/>
    <cellStyle name="常规 2 3 5" xfId="892"/>
    <cellStyle name="40% - 强调文字颜色 5 5" xfId="893"/>
    <cellStyle name="60% - 强调文字颜色 5 3" xfId="894"/>
    <cellStyle name="标题 1" xfId="895" builtinId="16"/>
    <cellStyle name="40% - 强调文字颜色 1" xfId="896" builtinId="31"/>
    <cellStyle name="20% - 强调文字颜色 2 2 2 3 2" xfId="897"/>
    <cellStyle name="差 3" xfId="898"/>
    <cellStyle name="好 3 2 2" xfId="899"/>
    <cellStyle name="标题 4 4" xfId="900"/>
    <cellStyle name="输出 6 2" xfId="901"/>
    <cellStyle name="20% - 强调文字颜色 1 2 3 2" xfId="902"/>
    <cellStyle name="差 2" xfId="903"/>
    <cellStyle name="计算" xfId="904" builtinId="22"/>
    <cellStyle name="20% - 强调文字颜色 1 4 3" xfId="905"/>
    <cellStyle name="40% - 强调文字颜色 1 2 3" xfId="906"/>
    <cellStyle name="千位分隔 11" xfId="907"/>
    <cellStyle name="链接单元格 2 2 3" xfId="908"/>
    <cellStyle name="警告文本 5 3" xfId="909"/>
    <cellStyle name="检查单元格 2 2 3" xfId="910"/>
    <cellStyle name="强调文字颜色 2 3 4 2" xfId="911"/>
    <cellStyle name="标题 2" xfId="912" builtinId="17"/>
    <cellStyle name="40% - 强调文字颜色 4 2 3 2 2" xfId="913"/>
    <cellStyle name="40% - 强调文字颜色 2" xfId="914" builtinId="35"/>
    <cellStyle name="60% - 强调文字颜色 4 3" xfId="915"/>
    <cellStyle name="40% - 强调文字颜色 4 5" xfId="916"/>
    <cellStyle name="40% - 强调文字颜色 4 3 3 2" xfId="917"/>
    <cellStyle name="差 4" xfId="918"/>
    <cellStyle name="百分比" xfId="919" builtinId="5"/>
    <cellStyle name="常规 10 3" xfId="920"/>
    <cellStyle name="20% - 强调文字颜色 2 2 2 2" xfId="921"/>
    <cellStyle name="适中" xfId="922" builtinId="28"/>
    <cellStyle name="注释 2 3" xfId="923"/>
    <cellStyle name="解释性文本 4" xfId="924"/>
    <cellStyle name="千位分隔 9 2" xfId="925"/>
    <cellStyle name="20% - 强调文字颜色 1 2 4 2" xfId="926"/>
    <cellStyle name="超链接" xfId="927" builtinId="8"/>
    <cellStyle name="60% - 强调文字颜色 1 6 3" xfId="928"/>
    <cellStyle name="汇总 2 5" xfId="929"/>
    <cellStyle name="40% - 强调文字颜色 2 3 2 3" xfId="930"/>
    <cellStyle name="注释 5 2" xfId="931"/>
    <cellStyle name="千位分隔 8" xfId="932"/>
    <cellStyle name="警告文本 2 2 3" xfId="933"/>
    <cellStyle name="检查单元格 2 4 2" xfId="934"/>
    <cellStyle name="标题 3" xfId="935" builtinId="18"/>
    <cellStyle name="汇总 3 3 2 2" xfId="936"/>
    <cellStyle name="常规 15 2" xfId="937"/>
    <cellStyle name="40% - 强调文字颜色 3" xfId="938" builtinId="39"/>
    <cellStyle name="60% - 强调文字颜色 4 4" xfId="939"/>
    <cellStyle name="40% - 强调文字颜色 4 6" xfId="940"/>
    <cellStyle name="差 5" xfId="941"/>
    <cellStyle name="百分比 3 2" xfId="942"/>
    <cellStyle name="20% - 强调文字颜色 5" xfId="943" builtinId="46"/>
    <cellStyle name="20% - 强调文字颜色 4 2" xfId="944"/>
    <cellStyle name="警告文本 2" xfId="945"/>
    <cellStyle name="输出 2 4 2" xfId="946"/>
    <cellStyle name="60% - 强调文字颜色 4 2 2 2" xfId="947"/>
    <cellStyle name="汇总" xfId="948" builtinId="25"/>
    <cellStyle name="解释性文本 2 4" xfId="949"/>
    <cellStyle name="40% - 强调文字颜色 2 3 2 3 2" xfId="950"/>
    <cellStyle name="注释 5 2 2" xfId="951"/>
    <cellStyle name="强调文字颜色 1 4 4" xfId="952"/>
    <cellStyle name="计算 6 4" xfId="953"/>
    <cellStyle name="20% - 强调文字颜色 5 3 2 2" xfId="954"/>
    <cellStyle name="输入 5 2" xfId="955"/>
    <cellStyle name="常规 2 12 2" xfId="956"/>
    <cellStyle name="40% - 强调文字颜色 3 2 4 2" xfId="957"/>
    <cellStyle name="常规 5 6" xfId="958"/>
    <cellStyle name="差 2 2 3" xfId="959"/>
    <cellStyle name="强调文字颜色 6 3 2 2" xfId="960"/>
    <cellStyle name="标题 4 3 2 3" xfId="961"/>
    <cellStyle name="解释性文本 5 2" xfId="962"/>
    <cellStyle name="千位分隔" xfId="963" builtinId="3"/>
    <cellStyle name="常规 2 11 2" xfId="964"/>
    <cellStyle name="输入 4 2" xfId="965"/>
    <cellStyle name="标题 5 3 2 2" xfId="966"/>
    <cellStyle name="汇总 4 4" xfId="967"/>
    <cellStyle name="标题 4" xfId="968" builtinId="19"/>
    <cellStyle name="40% - 强调文字颜色 1 2 2 2" xfId="969"/>
    <cellStyle name="千位分隔 10 2" xfId="970"/>
    <cellStyle name="检查单元格 2 2 2 2" xfId="971"/>
    <cellStyle name="链接单元格" xfId="972" builtinId="24"/>
    <cellStyle name="标题 6 4" xfId="973"/>
    <cellStyle name="好 3 4 2" xfId="974"/>
    <cellStyle name="20% - 强调文字颜色 2" xfId="975" builtinId="34"/>
    <cellStyle name="常规 2 6" xfId="976"/>
    <cellStyle name="适中 3 2 3 2" xfId="977"/>
    <cellStyle name="40% - 强调文字颜色 2 3 2 2" xfId="978"/>
    <cellStyle name="常规 6 4 3" xfId="979"/>
    <cellStyle name="差 2 4 2" xfId="980"/>
    <cellStyle name="计算 3 2 2 2" xfId="981"/>
    <cellStyle name="警告文本" xfId="982" builtinId="11"/>
    <cellStyle name="注释 3 3 2" xfId="983"/>
    <cellStyle name="强调文字颜色 3 5 2" xfId="984"/>
    <cellStyle name="标题 2 3 4 2" xfId="985"/>
    <cellStyle name="常规 4 5 2" xfId="986"/>
    <cellStyle name="计算 6 3" xfId="987"/>
    <cellStyle name="强调文字颜色 1 4 3" xfId="988"/>
    <cellStyle name="常规 2 2 2 4" xfId="989"/>
    <cellStyle name="解释性文本 6 3" xfId="990"/>
    <cellStyle name="输入 4 3" xfId="991"/>
    <cellStyle name="注释 2 2 2" xfId="992"/>
    <cellStyle name="60% - 强调文字颜色 4 3 2 2" xfId="993"/>
    <cellStyle name="输出 3 3" xfId="994"/>
    <cellStyle name="注释" xfId="995" builtinId="10"/>
    <cellStyle name="40% - 强调文字颜色 5 2 2 3" xfId="996"/>
    <cellStyle name="注释 6 2" xfId="997"/>
    <cellStyle name="检查单元格 2 3 2" xfId="998"/>
    <cellStyle name="千位分隔 9 3" xfId="999"/>
    <cellStyle name="标题 6 2 2" xfId="1000"/>
    <cellStyle name="20% - 强调文字颜色 6" xfId="1001" builtinId="50"/>
    <cellStyle name="20% - 强调文字颜色 5 2 4 2" xfId="1002"/>
    <cellStyle name="强调文字颜色 3 3 4" xfId="1003"/>
    <cellStyle name="强调文字颜色 5 3 2 3 2" xfId="1004"/>
    <cellStyle name="强调文字颜色 4 3 3 2" xfId="1005"/>
    <cellStyle name="强调文字颜色 2 3 2 3" xfId="1006"/>
    <cellStyle name="计算 4 3 2" xfId="1007"/>
    <cellStyle name="强调文字颜色 1 2 3 2" xfId="1008"/>
    <cellStyle name="适中 3 3" xfId="1009"/>
    <cellStyle name="60% - 强调文字颜色 6 3 2 3" xfId="1010"/>
    <cellStyle name="常规 3 9" xfId="1011"/>
    <cellStyle name="标题 1 3 3 2 2" xfId="1012"/>
    <cellStyle name="强调文字颜色 2 4" xfId="1013"/>
    <cellStyle name="输出 6 3" xfId="1014"/>
    <cellStyle name="好" xfId="1015" builtinId="26"/>
    <cellStyle name="计算 2 2 2" xfId="1016"/>
    <cellStyle name="40% - 强调文字颜色 1 2 2 3 2" xfId="1017"/>
    <cellStyle name="输出 3 2 2" xfId="1018"/>
    <cellStyle name="差 3 3 2" xfId="1019"/>
    <cellStyle name="输入 6 4" xfId="1020"/>
    <cellStyle name="适中 3 4 2" xfId="1021"/>
    <cellStyle name="20% - 强调文字颜色 3" xfId="1022" builtinId="38"/>
    <cellStyle name="千位分隔 4 4 2" xfId="1023"/>
    <cellStyle name="注释 5 3 2" xfId="1024"/>
    <cellStyle name="好 6 2" xfId="1025"/>
    <cellStyle name="汇总 2 3" xfId="1026"/>
    <cellStyle name="强调文字颜色 6" xfId="1027" builtinId="49"/>
    <cellStyle name="60% - 强调文字颜色 5 3 4" xfId="1028"/>
    <cellStyle name="常规 7" xfId="1029"/>
    <cellStyle name="强调文字颜色 3 4 3" xfId="1030"/>
    <cellStyle name="60% - 强调文字颜色 1" xfId="1031" builtinId="32"/>
    <cellStyle name="常规 13 2" xfId="1032"/>
    <cellStyle name="输入 2 3 2" xfId="1033"/>
    <cellStyle name="千位分隔 6 3" xfId="1034"/>
    <cellStyle name="汇总 2 3 2" xfId="1035"/>
    <cellStyle name="20% - 强调文字颜色 5 6 3" xfId="1036"/>
    <cellStyle name="60% - 强调文字颜色 5 2 3" xfId="1037"/>
    <cellStyle name="40% - 强调文字颜色 5 4 3" xfId="1038"/>
    <cellStyle name="强调文字颜色 2" xfId="1039" builtinId="33"/>
    <cellStyle name="常规 3" xfId="1040"/>
    <cellStyle name="60% - 强调文字颜色 2" xfId="1041" builtinId="36"/>
    <cellStyle name="60% - 强调文字颜色 6 3 2 2" xfId="1042"/>
    <cellStyle name="常规 3 8" xfId="1043"/>
    <cellStyle name="警告文本 2 2" xfId="1044"/>
    <cellStyle name="输入 2 3 3" xfId="1045"/>
    <cellStyle name="千位分隔 6" xfId="1046"/>
    <cellStyle name="常规 7 2 2" xfId="1047"/>
    <cellStyle name="输入 2 2 2" xfId="1048"/>
    <cellStyle name="适中 6" xfId="1049"/>
    <cellStyle name="常规 12 2" xfId="1050"/>
    <cellStyle name="输出 2" xfId="1051"/>
    <cellStyle name="20% - 强调文字颜色 4 2 2 2" xfId="1052"/>
    <cellStyle name="常规 8" xfId="1053"/>
    <cellStyle name="强调文字颜色 3 6 2" xfId="1054"/>
    <cellStyle name="40% - 强调文字颜色 3 2 3 2 2" xfId="1055"/>
    <cellStyle name="常规 4 6 2" xfId="1056"/>
    <cellStyle name="40% - 强调文字颜色 6 3 2 2 2" xfId="1057"/>
    <cellStyle name="强调文字颜色 3" xfId="1058" builtinId="37"/>
    <cellStyle name="输出 2 3 2 2" xfId="1059"/>
    <cellStyle name="常规 4" xfId="1060"/>
    <cellStyle name="警告文本 6 2" xfId="1061"/>
    <cellStyle name="链接单元格 2 3 2" xfId="1062"/>
    <cellStyle name="注释 2 2 2 2" xfId="1063"/>
    <cellStyle name="输入 3 4" xfId="1064"/>
    <cellStyle name="60% - 强调文字颜色 4 3 2 3 2" xfId="1065"/>
    <cellStyle name="输出 3 4 2" xfId="1066"/>
    <cellStyle name="20% - 强调文字颜色 2 2 3 2" xfId="1067"/>
    <cellStyle name="常规 11 3" xfId="1068"/>
    <cellStyle name="60% - 强调文字颜色 1 3 2" xfId="1069"/>
    <cellStyle name="40% - 强调文字颜色 1 5 2" xfId="1070"/>
    <cellStyle name="60% - 强调文字颜色 4 3 3 2 2" xfId="1071"/>
    <cellStyle name="千位分隔 7" xfId="1072"/>
    <cellStyle name="强调文字颜色 4" xfId="1073" builtinId="41"/>
    <cellStyle name="40% - 强调文字颜色 5 5 2" xfId="1074"/>
    <cellStyle name="60% - 强调文字颜色 5 3 2" xfId="1075"/>
    <cellStyle name="常规 5" xfId="1076"/>
    <cellStyle name="20% - 强调文字颜色 6 2" xfId="1077"/>
    <cellStyle name="60% - 强调文字颜色 1 3 2 2 2" xfId="1078"/>
    <cellStyle name="强调文字颜色 4 6" xfId="1079"/>
    <cellStyle name="20% - 强调文字颜色 4 3 2" xfId="1080"/>
    <cellStyle name="链接单元格 3 3 2" xfId="1081"/>
    <cellStyle name="20% - 强调文字颜色 4" xfId="1082" builtinId="42"/>
    <cellStyle name="解释性文本 6 2" xfId="1083"/>
    <cellStyle name="解释性文本 6" xfId="1084"/>
    <cellStyle name="注释 2 5" xfId="1085"/>
    <cellStyle name="20% - 强调文字颜色 5 3 2 2 2" xfId="1086"/>
    <cellStyle name="输入 5 2 2" xfId="1087"/>
    <cellStyle name="汇总 3 4 2" xfId="1088"/>
    <cellStyle name="输入 3 5" xfId="1089"/>
    <cellStyle name="强调文字颜色 3 3 3 2 2" xfId="1090"/>
    <cellStyle name="强调文字颜色 3 4" xfId="1091"/>
    <cellStyle name="警告文本 3 3" xfId="1092"/>
    <cellStyle name="常规 2 8" xfId="1093"/>
    <cellStyle name="输入 3 4 2" xfId="1094"/>
    <cellStyle name="差_StartUp" xfId="1095"/>
    <cellStyle name="汇总 3 3 2" xfId="1096"/>
    <cellStyle name="常规 15" xfId="1097"/>
    <cellStyle name="输入 2 5" xfId="1098"/>
    <cellStyle name="计算 4 3" xfId="1099"/>
    <cellStyle name="强调文字颜色 1 2 3" xfId="1100"/>
    <cellStyle name="20% - 强调文字颜色 6 2 4 2" xfId="1101"/>
    <cellStyle name="常规 2 2 3" xfId="1102"/>
    <cellStyle name="60% - 强调文字颜色 3 5 3" xfId="1103"/>
    <cellStyle name="注释 2 2 4" xfId="1104"/>
    <cellStyle name="输入 2" xfId="1105"/>
    <cellStyle name="注释 5" xfId="1106"/>
    <cellStyle name="输入 3 3 3" xfId="1107"/>
    <cellStyle name="40% - 强调文字颜色 6 5" xfId="1108"/>
    <cellStyle name="60% - 强调文字颜色 6 3" xfId="1109"/>
    <cellStyle name="强调文字颜色 3 3 2 3 2" xfId="1110"/>
    <cellStyle name="强调文字颜色 4 3 2 3" xfId="1111"/>
    <cellStyle name="千位分隔 2 3 2" xfId="1112"/>
    <cellStyle name="常规 2 2 4" xfId="1113"/>
    <cellStyle name="强调文字颜色 2 3 2 3 2" xfId="1114"/>
    <cellStyle name="链接单元格 2 3" xfId="1115"/>
    <cellStyle name="警告文本 6" xfId="1116"/>
    <cellStyle name="20% - 强调文字颜色 5 2 4" xfId="1117"/>
    <cellStyle name="计算 3 2 4" xfId="1118"/>
    <cellStyle name="常规 5 3 3" xfId="1119"/>
    <cellStyle name="强调文字颜色 5 3 2 3" xfId="1120"/>
    <cellStyle name="常规 14 2" xfId="1121"/>
    <cellStyle name="输入 2 4 2" xfId="1122"/>
    <cellStyle name="常规 4 2 2 2" xfId="1123"/>
    <cellStyle name="链接单元格 3" xfId="1124"/>
    <cellStyle name="好 3 2 2 2" xfId="1125"/>
    <cellStyle name="标题 4 4 2" xfId="1126"/>
    <cellStyle name="20% - 强调文字颜色 1 4" xfId="1127"/>
    <cellStyle name="40% - 强调文字颜色 1 2" xfId="1128"/>
    <cellStyle name="差 3 2" xfId="1129"/>
    <cellStyle name="输入 2 3 2 2" xfId="1130"/>
    <cellStyle name="60% - 强调文字颜色 4 3 3 2" xfId="1131"/>
    <cellStyle name="输出 4 3" xfId="1132"/>
    <cellStyle name="常规 5 6 2" xfId="1133"/>
    <cellStyle name="注释 3 3 3" xfId="1134"/>
    <cellStyle name="强调文字颜色 6 3 2 2 2" xfId="1135"/>
    <cellStyle name="标题 4 3 2 3 2" xfId="1136"/>
    <cellStyle name="20% - 强调文字颜色 4 6 3" xfId="1137"/>
    <cellStyle name="60% - 强调文字颜色 4 2 3" xfId="1138"/>
    <cellStyle name="40% - 强调文字颜色 4 4 3" xfId="1139"/>
    <cellStyle name="差 3 3" xfId="1140"/>
    <cellStyle name="常规 2 4 2 2" xfId="1141"/>
    <cellStyle name="40% - 强调文字颜色 5 3 4" xfId="1142"/>
    <cellStyle name="常规 3 2 2 2" xfId="1143"/>
    <cellStyle name="常规_2007人代会数据 2" xfId="1144"/>
    <cellStyle name="检查单元格 6 2" xfId="1145"/>
    <cellStyle name="输出 4 4" xfId="1146"/>
    <cellStyle name="标题 2 5" xfId="1147"/>
    <cellStyle name="强调文字颜色 6 6 2" xfId="1148"/>
    <cellStyle name="40% - 强调文字颜色 4 3 2 2" xfId="1149"/>
    <cellStyle name="适中 3" xfId="1150"/>
    <cellStyle name="60% - 强调文字颜色 1 2 3 2" xfId="1151"/>
    <cellStyle name="解释性文本 2" xfId="1152"/>
    <cellStyle name="千位分隔 2 5 2" xfId="1153"/>
    <cellStyle name="适中 2 2 2 2" xfId="1154"/>
    <cellStyle name="强调文字颜色 2 3 2 2" xfId="1155"/>
    <cellStyle name="常规 3 5 3" xfId="1156"/>
    <cellStyle name="强调文字颜色 4 2 4 2" xfId="1157"/>
    <cellStyle name="60% - 强调文字颜色 4" xfId="1158" builtinId="44"/>
    <cellStyle name="好 2 3 2" xfId="1159"/>
    <cellStyle name="常规 3 2 3 3" xfId="1160"/>
    <cellStyle name="20% - 强调文字颜色 5 5 3" xfId="1161"/>
    <cellStyle name="40% - 强调文字颜色 5 3 3" xfId="1162"/>
    <cellStyle name="注释 2 4" xfId="1163"/>
    <cellStyle name="好 2 2 3 2" xfId="1164"/>
    <cellStyle name="解释性文本 5" xfId="1165"/>
    <cellStyle name="60% - 强调文字颜色 3 3 2 3 2" xfId="1166"/>
    <cellStyle name="输出 4 2" xfId="1167"/>
    <cellStyle name="差 4 3" xfId="1168"/>
    <cellStyle name="标题 2 3" xfId="1169"/>
    <cellStyle name="解释性文本 3 2 3 2" xfId="1170"/>
    <cellStyle name="输入 4" xfId="1171"/>
    <cellStyle name="常规 2 11" xfId="1172"/>
    <cellStyle name="好 5 3" xfId="1173"/>
    <cellStyle name="60% - 强调文字颜色 3 2 4" xfId="1174"/>
    <cellStyle name="常规 2 2 3 2" xfId="1175"/>
    <cellStyle name="40% - 强调文字颜色 3 4 4" xfId="1176"/>
    <cellStyle name="60% - 强调文字颜色 5 2 2 2 2" xfId="1177"/>
    <cellStyle name="输入 2 2 4" xfId="1178"/>
    <cellStyle name="输出 4" xfId="1179"/>
    <cellStyle name="强调文字颜色 1 3 2 3 2" xfId="1180"/>
    <cellStyle name="千分位[0]_laroux" xfId="1181"/>
    <cellStyle name="40% - 强调文字颜色 2 2 3" xfId="1182"/>
    <cellStyle name="20% - 强调文字颜色 2 4 3" xfId="1183"/>
    <cellStyle name="强调文字颜色 2 2 2 3 2" xfId="1184"/>
    <cellStyle name="检查单元格 5 2" xfId="1185"/>
    <cellStyle name="60% - 强调文字颜色 6 2 4 2" xfId="1186"/>
    <cellStyle name="60% - 强调文字颜色 4 3 2 3" xfId="1187"/>
    <cellStyle name="输出 3 4" xfId="1188"/>
    <cellStyle name="40% - 强调文字颜色 5 2 3 2" xfId="1189"/>
    <cellStyle name="常规 3 7" xfId="1190"/>
    <cellStyle name="40% - 强调文字颜色 3 2 2 3" xfId="1191"/>
    <cellStyle name="20% - 强调文字颜色 5 4 3" xfId="1192"/>
    <cellStyle name="40% - 强调文字颜色 5 2 3" xfId="1193"/>
    <cellStyle name="20% - 强调文字颜色 3 6 3" xfId="1194"/>
    <cellStyle name="60% - 强调文字颜色 3 2 3" xfId="1195"/>
    <cellStyle name="40% - 强调文字颜色 3 4 3" xfId="1196"/>
    <cellStyle name="20% - 强调文字颜色 2 2 4" xfId="1197"/>
    <cellStyle name="千位分隔 8 2 2" xfId="1198"/>
    <cellStyle name="20% - 强调文字颜色 2 2 4 2" xfId="1199"/>
    <cellStyle name="输入 2 2 3" xfId="1200"/>
    <cellStyle name="输出 3" xfId="1201"/>
    <cellStyle name="输出 3 2 3 2" xfId="1202"/>
    <cellStyle name="20% - 强调文字颜色 6 3 2 2 2" xfId="1203"/>
    <cellStyle name="强调文字颜色 3 3 2" xfId="1204"/>
    <cellStyle name="警告文本 6 3" xfId="1205"/>
    <cellStyle name="常规 6 2 2 2" xfId="1206"/>
    <cellStyle name="计算 2 2 3" xfId="1207"/>
    <cellStyle name="标题 2 3 2 2" xfId="1208"/>
    <cellStyle name="常规 4 3 2" xfId="1209"/>
    <cellStyle name="强调文字颜色 4 2 3" xfId="1210"/>
    <cellStyle name="40% - 强调文字颜色 6 3 4 2" xfId="1211"/>
    <cellStyle name="常规 5 2 3" xfId="1212"/>
    <cellStyle name="适中 4 4" xfId="1213"/>
    <cellStyle name="40% - 强调文字颜色 6 2 3" xfId="1214"/>
    <cellStyle name="标题 4 2 3 2" xfId="1215"/>
    <cellStyle name="20% - 强调文字颜色 6 4 3" xfId="1216"/>
    <cellStyle name="输出 2 2 2 2" xfId="1217"/>
    <cellStyle name="常规 6 5 2" xfId="1218"/>
    <cellStyle name="常规 4 3 3 2" xfId="1219"/>
    <cellStyle name="强调文字颜色 4 3 2 2 2" xfId="1220"/>
    <cellStyle name="标题 2 3 2 3 2" xfId="1221"/>
    <cellStyle name="强调文字颜色 6 2 2 3" xfId="1222"/>
    <cellStyle name="强调文字颜色 4 2 2" xfId="1223"/>
    <cellStyle name="60% - 强调文字颜色 5 3 2 2 2" xfId="1224"/>
    <cellStyle name="常规 5 2 2" xfId="1225"/>
    <cellStyle name="60% - 强调文字颜色 6 2 2 3" xfId="1226"/>
    <cellStyle name="检查单元格 3 3" xfId="1227"/>
    <cellStyle name="60% - 强调文字颜色 6 5 2" xfId="1228"/>
    <cellStyle name="适中 4 3" xfId="1229"/>
    <cellStyle name="40% - 强调文字颜色 4 3 2 3 2" xfId="1230"/>
    <cellStyle name="适中 4 2" xfId="1231"/>
    <cellStyle name="40% - 强调文字颜色 5 3 3 2 2" xfId="1232"/>
    <cellStyle name="强调文字颜色 3 2 4" xfId="1233"/>
    <cellStyle name="强调文字颜色 5 3 2 2 2" xfId="1234"/>
    <cellStyle name="标题 3 3 2 3 2" xfId="1235"/>
    <cellStyle name="检查单元格 3 2 3" xfId="1236"/>
    <cellStyle name="注释 4 2" xfId="1237"/>
    <cellStyle name="输入 3 3 2 2" xfId="1238"/>
    <cellStyle name="检查单元格 3" xfId="1239"/>
    <cellStyle name="20% - 强调文字颜色 6 6 2" xfId="1240"/>
    <cellStyle name="40% - 强调文字颜色 6 4 2" xfId="1241"/>
    <cellStyle name="60% - 强调文字颜色 6 2 2" xfId="1242"/>
    <cellStyle name="标题 3 2 2" xfId="1243"/>
    <cellStyle name="注释 3 4" xfId="1244"/>
    <cellStyle name="40% - 强调文字颜色 6 3 4" xfId="1245"/>
    <cellStyle name="强调文字颜色 6 2 4 2" xfId="1246"/>
    <cellStyle name="常规 2 5 2 2" xfId="1247"/>
    <cellStyle name="输出 5 2" xfId="1248"/>
    <cellStyle name="差 5 3" xfId="1249"/>
    <cellStyle name="标题 3 3" xfId="1250"/>
    <cellStyle name="60% - 强调文字颜色 1 2 2 3 2" xfId="1251"/>
    <cellStyle name="警告文本 3 2 2 2" xfId="1252"/>
    <cellStyle name="计算 2 2 4" xfId="1253"/>
    <cellStyle name="标题 2 3 2 3" xfId="1254"/>
    <cellStyle name="强调文字颜色 4 3 2 2" xfId="1255"/>
    <cellStyle name="常规 4 3 3" xfId="1256"/>
    <cellStyle name="好 6" xfId="1257"/>
    <cellStyle name="常规 2 9 2 2" xfId="1258"/>
    <cellStyle name="适中 5 2" xfId="1259"/>
    <cellStyle name="40% - 强调文字颜色 5 3 4 2" xfId="1260"/>
    <cellStyle name="输出 5" xfId="1261"/>
    <cellStyle name="60% - 强调文字颜色 1 2 2 3" xfId="1262"/>
    <cellStyle name="警告文本 3 2 2" xfId="1263"/>
    <cellStyle name="常规 8 2 3" xfId="1264"/>
    <cellStyle name="常规 14" xfId="1265"/>
    <cellStyle name="输入 2 4" xfId="1266"/>
    <cellStyle name="汇总 5 2 2" xfId="1267"/>
    <cellStyle name="解释性文本 4 4" xfId="1268"/>
    <cellStyle name="40% - 强调文字颜色 4 3 2 2 2" xfId="1269"/>
    <cellStyle name="适中 3 2" xfId="1270"/>
    <cellStyle name="标题 3 3 2 2 2" xfId="1271"/>
    <cellStyle name="常规 2 3 4" xfId="1272"/>
    <cellStyle name="强调文字颜色 2 3 2" xfId="1273"/>
    <cellStyle name="60% - 强调文字颜色 4 6 2" xfId="1274"/>
    <cellStyle name="汇总 2 2 2 2" xfId="1275"/>
    <cellStyle name="千位分隔 5 3 2" xfId="1276"/>
    <cellStyle name="强调文字颜色 5 3 3 2 2" xfId="1277"/>
    <cellStyle name="强调文字颜色 4 2 4" xfId="1278"/>
    <cellStyle name="强调文字颜色 4 2 3 2" xfId="1279"/>
    <cellStyle name="常规 3 4 3" xfId="1280"/>
    <cellStyle name="常规 13" xfId="1281"/>
    <cellStyle name="输入 2 3" xfId="1282"/>
    <cellStyle name="千位分隔 2 5" xfId="1283"/>
    <cellStyle name="适中 2 2 2" xfId="1284"/>
    <cellStyle name="20% - 强调文字颜色 1 2 2 3 2" xfId="1285"/>
    <cellStyle name="适中 2 2" xfId="1286"/>
    <cellStyle name="强调文字颜色 5 2 3 2 2" xfId="1287"/>
    <cellStyle name="60% - 强调文字颜色 5 3 3 2" xfId="1288"/>
    <cellStyle name="常规 6 2" xfId="1289"/>
    <cellStyle name="20% - 强调文字颜色 1 6 3" xfId="1290"/>
    <cellStyle name="60% - 强调文字颜色 1 2 3" xfId="1291"/>
    <cellStyle name="40% - 强调文字颜色 1 4 3" xfId="1292"/>
    <cellStyle name="解释性文本" xfId="1293" builtinId="53"/>
    <cellStyle name="千位分隔[0] 2" xfId="1294"/>
    <cellStyle name="20% - 强调文字颜色 4 3 2 3" xfId="1295"/>
    <cellStyle name="40% - 强调文字颜色 2 3 3 2 2" xfId="1296"/>
    <cellStyle name="强调文字颜色 4 6 3" xfId="1297"/>
    <cellStyle name="千位分隔 2 3 2 2" xfId="1298"/>
    <cellStyle name="强调文字颜色 4 3 2 3 2" xfId="1299"/>
    <cellStyle name="强调文字颜色 6 3 3 2 2" xfId="1300"/>
    <cellStyle name="20% - 强调文字颜色 6 3 2 3 2" xfId="1301"/>
    <cellStyle name="强调文字颜色 1 5" xfId="1302"/>
    <cellStyle name="计算 6 2" xfId="1303"/>
    <cellStyle name="常规 2 2 2 3" xfId="1304"/>
    <cellStyle name="强调文字颜色 1 4 2" xfId="1305"/>
    <cellStyle name="适中 3 2 2 2" xfId="1306"/>
    <cellStyle name="强调文字颜色 1 4" xfId="1307"/>
    <cellStyle name="计算 6" xfId="1308"/>
    <cellStyle name="输出 3 2 3" xfId="1309"/>
    <cellStyle name="好_StartUp" xfId="1310"/>
    <cellStyle name="强调文字颜色 1 3 4" xfId="1311"/>
    <cellStyle name="计算 5 4" xfId="1312"/>
    <cellStyle name="标题 1 2 4 2" xfId="1313"/>
    <cellStyle name="计算 4 5" xfId="1314"/>
    <cellStyle name="强调文字颜色 1 2 4 2" xfId="1315"/>
    <cellStyle name="计算 4 4 2" xfId="1316"/>
    <cellStyle name="强调文字颜色 1 2" xfId="1317"/>
    <cellStyle name="计算 4" xfId="1318"/>
    <cellStyle name="常规 2 9" xfId="1319"/>
    <cellStyle name="强调文字颜色 1 2 4" xfId="1320"/>
    <cellStyle name="计算 4 4" xfId="1321"/>
    <cellStyle name="60% - 强调文字颜色 3 2 3 2" xfId="1322"/>
    <cellStyle name="计算 3 4" xfId="1323"/>
    <cellStyle name="差 3 4 2" xfId="1324"/>
    <cellStyle name="计算 3 3 2 2" xfId="1325"/>
    <cellStyle name="计算 2 4" xfId="1326"/>
    <cellStyle name="适中 2 4" xfId="1327"/>
    <cellStyle name="计算 2 3 2" xfId="1328"/>
    <cellStyle name="计算 2 2" xfId="1329"/>
    <cellStyle name="计算 2" xfId="1330"/>
    <cellStyle name="常规 2 7" xfId="1331"/>
    <cellStyle name="标题 5 2 2" xfId="1332"/>
    <cellStyle name="汇总 6 4" xfId="1333"/>
    <cellStyle name="解释性文本 2 2 3" xfId="1334"/>
    <cellStyle name="60% - 强调文字颜色 1 2 3 2 2" xfId="1335"/>
    <cellStyle name="解释性文本 2 2" xfId="1336"/>
    <cellStyle name="汇总 4 3" xfId="1337"/>
    <cellStyle name="常规_决算差额" xfId="1338"/>
    <cellStyle name="汇总 3 2 4" xfId="1339"/>
    <cellStyle name="标题 2 3 3 2 2" xfId="1340"/>
    <cellStyle name="汇总 2 2 4" xfId="1341"/>
    <cellStyle name="20% - 强调文字颜色 5 3 2" xfId="1342"/>
    <cellStyle name="60% - 强调文字颜色 1 3 3 2 2" xfId="1343"/>
    <cellStyle name="输入 5" xfId="1344"/>
    <cellStyle name="常规 2 12" xfId="1345"/>
    <cellStyle name="汇总 3 3 3" xfId="1346"/>
    <cellStyle name="常规 16" xfId="1347"/>
    <cellStyle name="汇总 2 2" xfId="1348"/>
    <cellStyle name="60% - 强调文字颜色 4 2 2 2 2" xfId="1349"/>
    <cellStyle name="千位分隔 2 3 3" xfId="1350"/>
    <cellStyle name="汇总 2" xfId="1351"/>
    <cellStyle name="注释 4 5" xfId="1352"/>
    <cellStyle name="标题 3 3 3" xfId="1353"/>
    <cellStyle name="60% - 强调文字颜色 1 6 2" xfId="1354"/>
    <cellStyle name="汇总 2 4" xfId="1355"/>
    <cellStyle name="链接单元格 2 2 3 2" xfId="1356"/>
    <cellStyle name="60% - 强调文字颜色 5 4" xfId="1357"/>
    <cellStyle name="40% - 强调文字颜色 5 6" xfId="1358"/>
    <cellStyle name="20% - 强调文字颜色 5 2 2" xfId="1359"/>
    <cellStyle name="好 4 4" xfId="1360"/>
    <cellStyle name="输出 2 2 3 2" xfId="1361"/>
    <cellStyle name="强调文字颜色 1 3 2 2 2" xfId="1362"/>
    <cellStyle name="常规 6 6 2" xfId="1363"/>
    <cellStyle name="汇总 3 4" xfId="1364"/>
    <cellStyle name="差 5 2" xfId="1365"/>
    <cellStyle name="汇总 5 4" xfId="1366"/>
    <cellStyle name="好 3 2 3" xfId="1367"/>
    <cellStyle name="20% - 强调文字颜色 3 6 2" xfId="1368"/>
    <cellStyle name="60% - 强调文字颜色 3 2 2" xfId="1369"/>
    <cellStyle name="40% - 强调文字颜色 3 4 2" xfId="1370"/>
    <cellStyle name="链接单元格 6 3" xfId="1371"/>
    <cellStyle name="好 3 2" xfId="1372"/>
    <cellStyle name="常规 7 4" xfId="1373"/>
    <cellStyle name="标题 2 6 3" xfId="1374"/>
    <cellStyle name="标题 1 3 4 2" xfId="1375"/>
    <cellStyle name="好 3" xfId="1376"/>
    <cellStyle name="60% - 强调文字颜色 3 4 2" xfId="1377"/>
    <cellStyle name="40% - 强调文字颜色 3 6 2" xfId="1378"/>
    <cellStyle name="60% - 强调文字颜色 3 4" xfId="1379"/>
    <cellStyle name="40% - 强调文字颜色 3 6" xfId="1380"/>
    <cellStyle name="60% - 强调文字颜色 2 2 2 3 2" xfId="1381"/>
    <cellStyle name="好 2 4" xfId="1382"/>
    <cellStyle name="60% - 强调文字颜色 3 3 2" xfId="1383"/>
    <cellStyle name="40% - 强调文字颜色 3 5 2" xfId="1384"/>
    <cellStyle name="60% - 强调文字颜色 3 3" xfId="1385"/>
    <cellStyle name="40% - 强调文字颜色 3 5" xfId="1386"/>
    <cellStyle name="好 2 3" xfId="1387"/>
    <cellStyle name="警告文本 3 2 3" xfId="1388"/>
    <cellStyle name="40% - 强调文字颜色 6 2 2 3 2" xfId="1389"/>
    <cellStyle name="60% - 强调文字颜色 3 2" xfId="1390"/>
    <cellStyle name="20% - 强调文字颜色 3 6" xfId="1391"/>
    <cellStyle name="常规 3 2 3 2 2" xfId="1392"/>
    <cellStyle name="40% - 强调文字颜色 3 4" xfId="1393"/>
    <cellStyle name="60% - 强调文字颜色 4 3 4 2" xfId="1394"/>
    <cellStyle name="输出 5 3" xfId="1395"/>
    <cellStyle name="标题 3 4" xfId="1396"/>
    <cellStyle name="链接单元格 5 3" xfId="1397"/>
    <cellStyle name="好 2 2" xfId="1398"/>
    <cellStyle name="常规 6 4" xfId="1399"/>
    <cellStyle name="标题 2 5 3" xfId="1400"/>
    <cellStyle name="计算 2 2 2 2" xfId="1401"/>
    <cellStyle name="适中 6 3" xfId="1402"/>
    <cellStyle name="输出 2 3" xfId="1403"/>
    <cellStyle name="超链接 3" xfId="1404"/>
    <cellStyle name="好 6 3" xfId="1405"/>
    <cellStyle name="标题 3 2 2 2 2" xfId="1406"/>
    <cellStyle name="千位分隔 3" xfId="1407"/>
    <cellStyle name="链接单元格 2 2 2 2" xfId="1408"/>
    <cellStyle name="好 3 4" xfId="1409"/>
    <cellStyle name="常规 3 5" xfId="1410"/>
    <cellStyle name="标题 2 2 4" xfId="1411"/>
    <cellStyle name="超链接 2 3" xfId="1412"/>
    <cellStyle name="标题 5 2" xfId="1413"/>
    <cellStyle name="20% - 强调文字颜色 4 4 2" xfId="1414"/>
    <cellStyle name="40% - 强调文字颜色 4 2 2" xfId="1415"/>
    <cellStyle name="强调文字颜色 5 6" xfId="1416"/>
    <cellStyle name="60% - 强调文字颜色 1 3 2 3 2" xfId="1417"/>
    <cellStyle name="汇总 6 3" xfId="1418"/>
    <cellStyle name="60% - 强调文字颜色 4 3 2" xfId="1419"/>
    <cellStyle name="40% - 强调文字颜色 4 5 2" xfId="1420"/>
    <cellStyle name="40% - 强调文字颜色 4 3 3 2 2" xfId="1421"/>
    <cellStyle name="差 4 2" xfId="1422"/>
    <cellStyle name="标题 5 4" xfId="1423"/>
    <cellStyle name="好 3 3 2" xfId="1424"/>
    <cellStyle name="常规 3 4 2" xfId="1425"/>
    <cellStyle name="标题 2 2 3 2" xfId="1426"/>
    <cellStyle name="超链接 2 2 2" xfId="1427"/>
    <cellStyle name="输出 2 2 2" xfId="1428"/>
    <cellStyle name="常规 6 5" xfId="1429"/>
    <cellStyle name="差 2 3 2" xfId="1430"/>
    <cellStyle name="标题 4 3 3 2" xfId="1431"/>
    <cellStyle name="好 3 3" xfId="1432"/>
    <cellStyle name="常规 3 4" xfId="1433"/>
    <cellStyle name="标题 2 2 3" xfId="1434"/>
    <cellStyle name="超链接 2 2" xfId="1435"/>
    <cellStyle name="40% - 强调文字颜色 5 6 2" xfId="1436"/>
    <cellStyle name="60% - 强调文字颜色 5 4 2" xfId="1437"/>
    <cellStyle name="常规 2 3 6 2" xfId="1438"/>
    <cellStyle name="强调文字颜色 2 6 3" xfId="1439"/>
    <cellStyle name="40% - 强调文字颜色 4 6 2" xfId="1440"/>
    <cellStyle name="60% - 强调文字颜色 4 4 2" xfId="1441"/>
    <cellStyle name="强调文字颜色 1 6 3" xfId="1442"/>
    <cellStyle name="常规 2 6 3" xfId="1443"/>
    <cellStyle name="40% - 强调文字颜色 5 3 2 2 2" xfId="1444"/>
    <cellStyle name="no dec" xfId="1445"/>
    <cellStyle name="40% - 强调文字颜色 5 3 2 2" xfId="1446"/>
    <cellStyle name="警告文本 2 2 2" xfId="1447"/>
    <cellStyle name="40% - 强调文字颜色 1 3 2 3" xfId="1448"/>
    <cellStyle name="标题 3 3 3 2" xfId="1449"/>
    <cellStyle name="适中 3 3 2" xfId="1450"/>
    <cellStyle name="强调文字颜色 1 3" xfId="1451"/>
    <cellStyle name="计算 5" xfId="1452"/>
    <cellStyle name="计算 3 3 3" xfId="1453"/>
    <cellStyle name="常规 5 4 2" xfId="1454"/>
    <cellStyle name="强调文字颜色 5 3 3 2" xfId="1455"/>
    <cellStyle name="强调文字颜色 5 3 3" xfId="1456"/>
    <cellStyle name="常规 11 2" xfId="1457"/>
    <cellStyle name="标题 2 4 4 2" xfId="1458"/>
    <cellStyle name="标题 3 2 3" xfId="1459"/>
    <cellStyle name="注释 3 5" xfId="1460"/>
    <cellStyle name="常规 8 2 2 2" xfId="1461"/>
    <cellStyle name="强调文字颜色 6 2 3 2 2" xfId="1462"/>
    <cellStyle name="40% - 强调文字颜色 6 2 4 2" xfId="1463"/>
    <cellStyle name="常规 4 2 3" xfId="1464"/>
    <cellStyle name="常规 8 2 2" xfId="1465"/>
    <cellStyle name="强调文字颜色 2 6 2" xfId="1466"/>
    <cellStyle name="40% - 强调文字颜色 3 2 2 2 2" xfId="1467"/>
    <cellStyle name="常规 3 6 2" xfId="1468"/>
    <cellStyle name="60% - 强调文字颜色 6 6 3" xfId="1469"/>
    <cellStyle name="检查单元格 4 4" xfId="1470"/>
    <cellStyle name="60% - 强调文字颜色 3 3 2 3" xfId="1471"/>
    <cellStyle name="60% - 强调文字颜色 5 3 2 2" xfId="1472"/>
    <cellStyle name="常规 5 2" xfId="1473"/>
    <cellStyle name="60% - 强调文字颜色 6 5" xfId="1474"/>
    <cellStyle name="输入 2 2 3 2" xfId="1475"/>
    <cellStyle name="输出 3 2" xfId="1476"/>
    <cellStyle name="40% - 强调文字颜色 1 2 2 3" xfId="1477"/>
    <cellStyle name="标题 3 2 3 2" xfId="1478"/>
    <cellStyle name="适中 3 2 2" xfId="1479"/>
    <cellStyle name="样式 1" xfId="1480"/>
    <cellStyle name="标题 2 3 4" xfId="1481"/>
    <cellStyle name="常规 4 5" xfId="1482"/>
    <cellStyle name="40% - 强调文字颜色 5 2 2 2" xfId="1483"/>
    <cellStyle name="标题 5 2 2 2" xfId="1484"/>
    <cellStyle name="标题 1 3 2 3" xfId="1485"/>
    <cellStyle name="强调文字颜色 3 3 2 2" xfId="1486"/>
    <cellStyle name="千位分隔 2 2 2" xfId="1487"/>
    <cellStyle name="常规 4 2 4" xfId="1488"/>
    <cellStyle name="标题 4 2 2 2" xfId="1489"/>
    <cellStyle name="20% - 强调文字颜色 6 3 3" xfId="1490"/>
    <cellStyle name="强调文字颜色 5 3" xfId="1491"/>
    <cellStyle name="常规 4 3 2 2" xfId="1492"/>
    <cellStyle name="计算 2 2 3 2" xfId="1493"/>
    <cellStyle name="标题 2 3 2 2 2" xfId="1494"/>
    <cellStyle name="检查单元格 3 4 2" xfId="1495"/>
    <cellStyle name="强调文字颜色 2 5 2" xfId="1496"/>
    <cellStyle name="60% - 强调文字颜色 6 5 3" xfId="1497"/>
    <cellStyle name="检查单元格 3 4" xfId="1498"/>
    <cellStyle name="强调文字颜色 2 5" xfId="1499"/>
    <cellStyle name="适中 3 2 3" xfId="1500"/>
    <cellStyle name="注释 3 2 2 2" xfId="1501"/>
    <cellStyle name="常规 33 2" xfId="1502"/>
    <cellStyle name="60% - 强调文字颜色 6 3 2 3 2" xfId="1503"/>
    <cellStyle name="常规 3 9 2" xfId="1504"/>
    <cellStyle name="60% - 强调文字颜色 6 3 2 2 2" xfId="1505"/>
    <cellStyle name="常规 3 8 2" xfId="1506"/>
    <cellStyle name="强调文字颜色 2 2 4" xfId="1507"/>
    <cellStyle name="强调文字颜色 2 2 3 2" xfId="1508"/>
    <cellStyle name="60% - 强调文字颜色 3" xfId="1509" builtinId="40"/>
    <cellStyle name="常规 3 2 3 2" xfId="1510"/>
    <cellStyle name="强调文字颜色 2 2 3" xfId="1511"/>
    <cellStyle name="强调文字颜色 6 2 2 2 2" xfId="1512"/>
    <cellStyle name="20% - 强调文字颜色 6 3 4 2" xfId="1513"/>
    <cellStyle name="标题 4 2 2 3 2" xfId="1514"/>
    <cellStyle name="常规 3 2 3" xfId="1515"/>
    <cellStyle name="60% - 强调文字颜色 4 5 3" xfId="1516"/>
    <cellStyle name="检查单元格 6 3" xfId="1517"/>
    <cellStyle name="千位分隔 4 3 2" xfId="1518"/>
    <cellStyle name="适中 5" xfId="1519"/>
    <cellStyle name="常规 2 9 2" xfId="1520"/>
    <cellStyle name="常规 2 8 2" xfId="1521"/>
    <cellStyle name="强调文字颜色 6 3 4 2" xfId="1522"/>
    <cellStyle name="常规 2 6 2 2" xfId="1523"/>
    <cellStyle name="60% - 强调文字颜色 4 4 4" xfId="1524"/>
    <cellStyle name="常规 2 3 5 2" xfId="1525"/>
    <cellStyle name="解释性文本 3 4" xfId="1526"/>
    <cellStyle name="常规 2 2 5" xfId="1527"/>
    <cellStyle name="输入" xfId="1528" builtinId="20"/>
    <cellStyle name="链接单元格 3 2 2 2" xfId="1529"/>
    <cellStyle name="常规 2 2 3 3 2" xfId="1530"/>
    <cellStyle name="60% - 强调文字颜色 4 6" xfId="1531"/>
    <cellStyle name="链接单元格 3 2 2" xfId="1532"/>
    <cellStyle name="强调文字颜色 1 5 2" xfId="1533"/>
    <cellStyle name="常规 2 2 3 3" xfId="1534"/>
    <cellStyle name="40% - 强调文字颜色 2 3 4" xfId="1535"/>
    <cellStyle name="60% - 强调文字颜色 3 6 2" xfId="1536"/>
    <cellStyle name="强调文字颜色 2 3 2 2 2" xfId="1537"/>
    <cellStyle name="强调文字颜色 4 5 2" xfId="1538"/>
    <cellStyle name="检查单元格 6" xfId="1539"/>
    <cellStyle name="适中 3 4" xfId="1540"/>
    <cellStyle name="计算 2 4 2" xfId="1541"/>
    <cellStyle name="20% - 强调文字颜色 5 2 3" xfId="1542"/>
    <cellStyle name="千位[0]_1" xfId="1543"/>
    <cellStyle name="输入 6" xfId="1544"/>
    <cellStyle name="20% - 强调文字颜色 5 3 3" xfId="1545"/>
    <cellStyle name="常规 2 13" xfId="1546"/>
    <cellStyle name="输入 3" xfId="1547"/>
    <cellStyle name="好 5 2" xfId="1548"/>
    <cellStyle name="常规 2 10" xfId="1549"/>
    <cellStyle name="常规 11 2 2" xfId="1550"/>
    <cellStyle name="40% - 强调文字颜色 6 6 3" xfId="1551"/>
    <cellStyle name="60% - 强调文字颜色 6 4 3" xfId="1552"/>
    <cellStyle name="检查单元格 3 3 2 2" xfId="1553"/>
    <cellStyle name="检查单元格 2 4" xfId="1554"/>
    <cellStyle name="常规 2 2 2 2" xfId="1555"/>
    <cellStyle name="40% - 强调文字颜色 3 3 4" xfId="1556"/>
    <cellStyle name="常规 10 2 2" xfId="1557"/>
    <cellStyle name="20% - 强调文字颜色 2 5 3" xfId="1558"/>
    <cellStyle name="40% - 强调文字颜色 2 3 3" xfId="1559"/>
    <cellStyle name="常规 2 7 3" xfId="1560"/>
    <cellStyle name="常规 10 2" xfId="1561"/>
    <cellStyle name="20% - 强调文字颜色 4 3 4 2" xfId="1562"/>
    <cellStyle name="强调文字颜色 6 2" xfId="1563"/>
    <cellStyle name="标题 5 2 3 2" xfId="1564"/>
    <cellStyle name="常规 10" xfId="1565"/>
    <cellStyle name="常规 5 4" xfId="1566"/>
    <cellStyle name="标题 2 4 3" xfId="1567"/>
    <cellStyle name="差 4 4" xfId="1568"/>
    <cellStyle name="计算 3 4 2" xfId="1569"/>
    <cellStyle name="20% - 强调文字颜色 5 3 4" xfId="1570"/>
    <cellStyle name="常规 2 14" xfId="1571"/>
    <cellStyle name="差 2 4" xfId="1572"/>
    <cellStyle name="计算 3 2 2" xfId="1573"/>
    <cellStyle name="警告文本 4 2" xfId="1574"/>
    <cellStyle name="40% - 强调文字颜色 4" xfId="1575" builtinId="43"/>
    <cellStyle name="差 3 2 3 2" xfId="1576"/>
    <cellStyle name="差 3 4" xfId="1577"/>
    <cellStyle name="计算 3 3 2" xfId="1578"/>
    <cellStyle name="60% - 强调文字颜色 1 4 2" xfId="1579"/>
    <cellStyle name="40% - 强调文字颜色 1 6 2" xfId="1580"/>
    <cellStyle name="40% - 强调文字颜色 6 3 2 3 2" xfId="1581"/>
    <cellStyle name="40% - 强调文字颜色 4 2 2 3 2" xfId="1582"/>
    <cellStyle name="警告文本 4" xfId="1583"/>
    <cellStyle name="差 3 2 3" xfId="1584"/>
    <cellStyle name="警告文本 3 2" xfId="1585"/>
    <cellStyle name="差 3 2 2 2" xfId="1586"/>
    <cellStyle name="警告文本 3" xfId="1587"/>
    <cellStyle name="差 3 2 2" xfId="1588"/>
    <cellStyle name="20% - 强调文字颜色 1 3 2 2 2" xfId="1589"/>
    <cellStyle name="60% - 强调文字颜色 4 6 3" xfId="1590"/>
    <cellStyle name="千位分隔 9 2 2" xfId="1591"/>
    <cellStyle name="20% - 强调文字颜色 3 2 4" xfId="1592"/>
    <cellStyle name="60% - 强调文字颜色 1 2 2" xfId="1593"/>
    <cellStyle name="20% - 强调文字颜色 1 6 2" xfId="1594"/>
    <cellStyle name="40% - 强调文字颜色 1 4 2" xfId="1595"/>
    <cellStyle name="差 2 3" xfId="1596"/>
    <cellStyle name="20% - 强调文字颜色 1 2 3 2 2" xfId="1597"/>
    <cellStyle name="差 2 2" xfId="1598"/>
    <cellStyle name="标题 7" xfId="1599"/>
    <cellStyle name="标题 6 2 3 2" xfId="1600"/>
    <cellStyle name="强调文字颜色 3 6" xfId="1601"/>
    <cellStyle name="20% - 强调文字颜色 4 2 2" xfId="1602"/>
    <cellStyle name="40% - 强调文字颜色 3 6 3" xfId="1603"/>
    <cellStyle name="60% - 强调文字颜色 3 4 3" xfId="1604"/>
    <cellStyle name="标题 6 2 2 2" xfId="1605"/>
    <cellStyle name="标题 6 2" xfId="1606"/>
    <cellStyle name="20% - 强调文字颜色 5 5 2" xfId="1607"/>
    <cellStyle name="40% - 强调文字颜色 5 3 2" xfId="1608"/>
    <cellStyle name="20% - 强调文字颜色 5 5" xfId="1609"/>
    <cellStyle name="40% - 强调文字颜色 5 3" xfId="1610"/>
    <cellStyle name="注释 3 2 3" xfId="1611"/>
    <cellStyle name="标题 4 3 2 2 2" xfId="1612"/>
    <cellStyle name="汇总 6" xfId="1613"/>
    <cellStyle name="强调文字颜色 5 3 4 2" xfId="1614"/>
    <cellStyle name="20% - 强调文字颜色 6 5 3" xfId="1615"/>
    <cellStyle name="40% - 强调文字颜色 6 3 3" xfId="1616"/>
    <cellStyle name="标题 4 2 4 2" xfId="1617"/>
    <cellStyle name="40% - 强调文字颜色 6 2 3 2" xfId="1618"/>
    <cellStyle name="标题 4 2 3 2 2" xfId="1619"/>
    <cellStyle name="40% - 强调文字颜色 6 6" xfId="1620"/>
    <cellStyle name="60% - 强调文字颜色 6 4" xfId="1621"/>
    <cellStyle name="标题 4 2 2" xfId="1622"/>
    <cellStyle name="标题 3 3 3 2 2" xfId="1623"/>
    <cellStyle name="20% - 强调文字颜色 5 3 3 2 2" xfId="1624"/>
    <cellStyle name="输入 6 2 2" xfId="1625"/>
    <cellStyle name="标题 3 2 4 2" xfId="1626"/>
    <cellStyle name="输出 2 2 3" xfId="1627"/>
    <cellStyle name="标题 3 2 3 2 2" xfId="1628"/>
    <cellStyle name="检查单元格 5 3" xfId="1629"/>
    <cellStyle name="千位分隔 4 2 2" xfId="1630"/>
    <cellStyle name="注释 3 4 2" xfId="1631"/>
    <cellStyle name="标题 3 2 2 2" xfId="1632"/>
    <cellStyle name="40% - 强调文字颜色 6 6 2" xfId="1633"/>
    <cellStyle name="检查单元格 2 3" xfId="1634"/>
    <cellStyle name="60% - 强调文字颜色 6 4 2" xfId="1635"/>
    <cellStyle name="20% - 强调文字颜色 4 2 2 3" xfId="1636"/>
    <cellStyle name="40% - 强调文字颜色 2 3 2 2 2" xfId="1637"/>
    <cellStyle name="20% - 强调文字颜色 1" xfId="1638" builtinId="30"/>
    <cellStyle name="常规 9" xfId="1639"/>
    <cellStyle name="强调文字颜色 3 6 3" xfId="1640"/>
    <cellStyle name="20% - 强调文字颜色 1 2 2" xfId="1641"/>
    <cellStyle name="常规 9 2 2" xfId="1642"/>
    <cellStyle name="常规 6 3" xfId="1643"/>
    <cellStyle name="标题 2 5 2" xfId="1644"/>
    <cellStyle name="20% - 强调文字颜色 4 2 2 3 2" xfId="1645"/>
    <cellStyle name="20% - 强调文字颜色 1 2" xfId="1646"/>
    <cellStyle name="常规 9 2" xfId="1647"/>
    <cellStyle name="40% - 强调文字颜色 6 5 2" xfId="1648"/>
    <cellStyle name="60% - 强调文字颜色 6 3 2" xfId="1649"/>
    <cellStyle name="强调文字颜色 3 5 3" xfId="1650"/>
    <cellStyle name="40% - 强调文字颜色 5 4" xfId="1651"/>
    <cellStyle name="60% - 强调文字颜色 5 2" xfId="1652"/>
    <cellStyle name="20% - 强调文字颜色 5 6" xfId="1653"/>
    <cellStyle name="60% - 强调文字颜色 4 2" xfId="1654"/>
    <cellStyle name="好 2 3 2 2" xfId="1655"/>
    <cellStyle name="40% - 强调文字颜色 4 4" xfId="1656"/>
    <cellStyle name="20% - 强调文字颜色 4 6" xfId="1657"/>
    <cellStyle name="常规 4 3" xfId="1658"/>
    <cellStyle name="标题 2 3 2" xfId="1659"/>
  </cellStyles>
  <tableStyles count="0" defaultTableStyle="TableStyleMedium2"/>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config/qaxbrowser/Default/DownloadCache/D:/Documents and Settings/Administrator/&#26700;&#38754;/2012&#24180;&#28189;&#21271;&#36130;&#25919;/2009&#25910;&#20837;&#23545;&#3613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 and Settings/Administrator/&#26700;&#38754;/2012&#24180;&#28189;&#21271;&#36130;&#25919;/2009&#25910;&#20837;&#23545;&#3613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config/qaxbrowser/Default/DownloadCache/D:/&#39044;&#31639;&#31649;&#29702;/2016&#24180;/&#35843;&#25972;&#39044;&#31639;/&#31532;&#20108;&#27425;&#35843;&#25972;&#27491;&#30830;/&#29579;&#26041;&#33459;2012/&#25253;&#36130;&#25919;&#37096;/2013&#39044;&#31639;&#25253;&#36130;&#25919;&#37096;/3&#26376;/3&#26376;/2013&#21306;&#21439;&#39044;&#31639;3.31/901 &#28189;&#20013;&#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 &#28189;&#20013;&#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config/qaxbrowser/Default/DownloadCache/D:/&#29579;&#26041;&#33459;2012/&#25253;&#36130;&#25919;&#37096;/2013&#39044;&#31639;&#25253;&#36130;&#25919;&#37096;/3&#26376;/3&#26376;/2013&#21306;&#21439;&#39044;&#31639;3.31/901 &#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9"/>
  <sheetViews>
    <sheetView view="pageBreakPreview" zoomScaleNormal="100" zoomScaleSheetLayoutView="100" workbookViewId="0">
      <selection activeCell="P26" sqref="P26"/>
    </sheetView>
  </sheetViews>
  <sheetFormatPr defaultColWidth="9" defaultRowHeight="13.5" outlineLevelCol="1"/>
  <cols>
    <col min="1" max="1" width="69.5" customWidth="true"/>
    <col min="2" max="2" width="9" style="244"/>
  </cols>
  <sheetData>
    <row r="1" ht="30.75" customHeight="true" spans="1:1">
      <c r="A1" s="245" t="s">
        <v>0</v>
      </c>
    </row>
    <row r="2" ht="25.5" customHeight="true" spans="1:2">
      <c r="A2" s="246" t="s">
        <v>1</v>
      </c>
      <c r="B2" s="246"/>
    </row>
    <row r="3" ht="25.5" customHeight="true" spans="1:1">
      <c r="A3" s="246"/>
    </row>
    <row r="4" ht="27" customHeight="true" spans="1:2">
      <c r="A4" s="247" t="s">
        <v>2</v>
      </c>
      <c r="B4" s="247" t="s">
        <v>3</v>
      </c>
    </row>
    <row r="5" ht="25.5" customHeight="true" spans="1:2">
      <c r="A5" s="248" t="s">
        <v>4</v>
      </c>
      <c r="B5" s="249"/>
    </row>
    <row r="6" ht="25.5" customHeight="true" spans="1:2">
      <c r="A6" s="248" t="s">
        <v>5</v>
      </c>
      <c r="B6" s="249"/>
    </row>
    <row r="7" ht="25.5" customHeight="true" spans="1:2">
      <c r="A7" s="250" t="s">
        <v>6</v>
      </c>
      <c r="B7" s="249"/>
    </row>
    <row r="8" ht="25.5" customHeight="true" spans="1:2">
      <c r="A8" s="250" t="s">
        <v>7</v>
      </c>
      <c r="B8" s="249"/>
    </row>
    <row r="9" ht="25.5" customHeight="true" spans="1:2">
      <c r="A9" s="248" t="s">
        <v>8</v>
      </c>
      <c r="B9" s="249"/>
    </row>
    <row r="10" ht="25.5" customHeight="true" spans="1:2">
      <c r="A10" s="248" t="s">
        <v>9</v>
      </c>
      <c r="B10" s="249"/>
    </row>
    <row r="11" ht="25.5" customHeight="true" spans="1:2">
      <c r="A11" s="248" t="s">
        <v>10</v>
      </c>
      <c r="B11" s="249"/>
    </row>
    <row r="12" ht="25.5" customHeight="true" spans="1:2">
      <c r="A12" s="248" t="s">
        <v>11</v>
      </c>
      <c r="B12" s="249"/>
    </row>
    <row r="13" ht="25.5" customHeight="true" spans="1:2">
      <c r="A13" s="248" t="s">
        <v>12</v>
      </c>
      <c r="B13" s="249"/>
    </row>
    <row r="14" ht="25.5" customHeight="true" spans="1:2">
      <c r="A14" s="248" t="s">
        <v>13</v>
      </c>
      <c r="B14" s="249"/>
    </row>
    <row r="15" ht="25.5" customHeight="true" spans="1:2">
      <c r="A15" s="248" t="s">
        <v>14</v>
      </c>
      <c r="B15" s="249"/>
    </row>
    <row r="16" ht="25.5" customHeight="true" spans="1:2">
      <c r="A16" s="250" t="s">
        <v>15</v>
      </c>
      <c r="B16" s="249"/>
    </row>
    <row r="17" ht="25.5" customHeight="true" spans="1:2">
      <c r="A17" s="248" t="s">
        <v>16</v>
      </c>
      <c r="B17" s="249"/>
    </row>
    <row r="18" ht="25.5" customHeight="true" spans="1:2">
      <c r="A18" s="248" t="s">
        <v>17</v>
      </c>
      <c r="B18" s="249"/>
    </row>
    <row r="19" ht="25.5" customHeight="true" spans="1:2">
      <c r="A19" s="248" t="s">
        <v>18</v>
      </c>
      <c r="B19" s="249"/>
    </row>
    <row r="20" ht="25.5" customHeight="true" spans="1:2">
      <c r="A20" s="248" t="s">
        <v>19</v>
      </c>
      <c r="B20" s="249"/>
    </row>
    <row r="21" ht="25.5" customHeight="true" spans="1:2">
      <c r="A21" s="248" t="s">
        <v>20</v>
      </c>
      <c r="B21" s="249"/>
    </row>
    <row r="22" ht="25.5" customHeight="true" spans="1:2">
      <c r="A22" s="248" t="s">
        <v>21</v>
      </c>
      <c r="B22" s="249"/>
    </row>
    <row r="23" ht="25.5" customHeight="true" spans="1:2">
      <c r="A23" s="248" t="s">
        <v>22</v>
      </c>
      <c r="B23" s="249"/>
    </row>
    <row r="24" ht="25.5" customHeight="true" spans="1:2">
      <c r="A24" s="248" t="s">
        <v>23</v>
      </c>
      <c r="B24" s="249"/>
    </row>
    <row r="25" ht="25.5" customHeight="true" spans="1:2">
      <c r="A25" s="248" t="s">
        <v>24</v>
      </c>
      <c r="B25" s="249"/>
    </row>
    <row r="26" ht="25.5" customHeight="true" spans="1:2">
      <c r="A26" s="248" t="s">
        <v>25</v>
      </c>
      <c r="B26" s="249"/>
    </row>
    <row r="27" ht="25.5" customHeight="true" spans="1:2">
      <c r="A27" s="248" t="s">
        <v>26</v>
      </c>
      <c r="B27" s="249"/>
    </row>
    <row r="28" ht="25.5" customHeight="true" spans="1:2">
      <c r="A28" s="248" t="s">
        <v>27</v>
      </c>
      <c r="B28" s="249"/>
    </row>
    <row r="29" ht="25.5" customHeight="true" spans="1:2">
      <c r="A29" s="248" t="s">
        <v>28</v>
      </c>
      <c r="B29" s="249"/>
    </row>
  </sheetData>
  <sheetProtection formatCells="0" insertHyperlinks="0" autoFilter="0"/>
  <mergeCells count="1">
    <mergeCell ref="A2:B2"/>
  </mergeCells>
  <printOptions horizontalCentered="true"/>
  <pageMargins left="0.314583333333333" right="0.196527777777778" top="0.354166666666667" bottom="0.354166666666667" header="0" footer="0.118055555555556"/>
  <pageSetup paperSize="9" firstPageNumber="0" fitToHeight="0" orientation="portrait" useFirstPageNumber="true"/>
  <headerFooter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
  <sheetViews>
    <sheetView showZeros="0" view="pageBreakPreview" zoomScale="115" zoomScaleNormal="85" zoomScaleSheetLayoutView="115" workbookViewId="0">
      <selection activeCell="G11" sqref="G11"/>
    </sheetView>
  </sheetViews>
  <sheetFormatPr defaultColWidth="9" defaultRowHeight="16.5" outlineLevelCol="4"/>
  <cols>
    <col min="1" max="1" width="39" style="193" customWidth="true"/>
    <col min="2" max="2" width="19.625" style="194" customWidth="true"/>
    <col min="3" max="3" width="18.375" style="195" customWidth="true"/>
    <col min="4" max="245" width="9" style="193"/>
    <col min="246" max="246" width="25.5" style="193" customWidth="true"/>
    <col min="247" max="247" width="11.125" style="193" customWidth="true"/>
    <col min="248" max="248" width="10.75" style="193" customWidth="true"/>
    <col min="249" max="249" width="11.875" style="193" customWidth="true"/>
    <col min="250" max="250" width="10" style="193" customWidth="true"/>
    <col min="251" max="251" width="10.875" style="193" customWidth="true"/>
    <col min="252" max="501" width="9" style="193"/>
    <col min="502" max="502" width="25.5" style="193" customWidth="true"/>
    <col min="503" max="503" width="11.125" style="193" customWidth="true"/>
    <col min="504" max="504" width="10.75" style="193" customWidth="true"/>
    <col min="505" max="505" width="11.875" style="193" customWidth="true"/>
    <col min="506" max="506" width="10" style="193" customWidth="true"/>
    <col min="507" max="507" width="10.875" style="193" customWidth="true"/>
    <col min="508" max="757" width="9" style="193"/>
    <col min="758" max="758" width="25.5" style="193" customWidth="true"/>
    <col min="759" max="759" width="11.125" style="193" customWidth="true"/>
    <col min="760" max="760" width="10.75" style="193" customWidth="true"/>
    <col min="761" max="761" width="11.875" style="193" customWidth="true"/>
    <col min="762" max="762" width="10" style="193" customWidth="true"/>
    <col min="763" max="763" width="10.875" style="193" customWidth="true"/>
    <col min="764" max="1013" width="9" style="193"/>
    <col min="1014" max="1014" width="25.5" style="193" customWidth="true"/>
    <col min="1015" max="1015" width="11.125" style="193" customWidth="true"/>
    <col min="1016" max="1016" width="10.75" style="193" customWidth="true"/>
    <col min="1017" max="1017" width="11.875" style="193" customWidth="true"/>
    <col min="1018" max="1018" width="10" style="193" customWidth="true"/>
    <col min="1019" max="1019" width="10.875" style="193" customWidth="true"/>
    <col min="1020" max="1269" width="9" style="193"/>
    <col min="1270" max="1270" width="25.5" style="193" customWidth="true"/>
    <col min="1271" max="1271" width="11.125" style="193" customWidth="true"/>
    <col min="1272" max="1272" width="10.75" style="193" customWidth="true"/>
    <col min="1273" max="1273" width="11.875" style="193" customWidth="true"/>
    <col min="1274" max="1274" width="10" style="193" customWidth="true"/>
    <col min="1275" max="1275" width="10.875" style="193" customWidth="true"/>
    <col min="1276" max="1525" width="9" style="193"/>
    <col min="1526" max="1526" width="25.5" style="193" customWidth="true"/>
    <col min="1527" max="1527" width="11.125" style="193" customWidth="true"/>
    <col min="1528" max="1528" width="10.75" style="193" customWidth="true"/>
    <col min="1529" max="1529" width="11.875" style="193" customWidth="true"/>
    <col min="1530" max="1530" width="10" style="193" customWidth="true"/>
    <col min="1531" max="1531" width="10.875" style="193" customWidth="true"/>
    <col min="1532" max="1781" width="9" style="193"/>
    <col min="1782" max="1782" width="25.5" style="193" customWidth="true"/>
    <col min="1783" max="1783" width="11.125" style="193" customWidth="true"/>
    <col min="1784" max="1784" width="10.75" style="193" customWidth="true"/>
    <col min="1785" max="1785" width="11.875" style="193" customWidth="true"/>
    <col min="1786" max="1786" width="10" style="193" customWidth="true"/>
    <col min="1787" max="1787" width="10.875" style="193" customWidth="true"/>
    <col min="1788" max="2037" width="9" style="193"/>
    <col min="2038" max="2038" width="25.5" style="193" customWidth="true"/>
    <col min="2039" max="2039" width="11.125" style="193" customWidth="true"/>
    <col min="2040" max="2040" width="10.75" style="193" customWidth="true"/>
    <col min="2041" max="2041" width="11.875" style="193" customWidth="true"/>
    <col min="2042" max="2042" width="10" style="193" customWidth="true"/>
    <col min="2043" max="2043" width="10.875" style="193" customWidth="true"/>
    <col min="2044" max="2293" width="9" style="193"/>
    <col min="2294" max="2294" width="25.5" style="193" customWidth="true"/>
    <col min="2295" max="2295" width="11.125" style="193" customWidth="true"/>
    <col min="2296" max="2296" width="10.75" style="193" customWidth="true"/>
    <col min="2297" max="2297" width="11.875" style="193" customWidth="true"/>
    <col min="2298" max="2298" width="10" style="193" customWidth="true"/>
    <col min="2299" max="2299" width="10.875" style="193" customWidth="true"/>
    <col min="2300" max="2549" width="9" style="193"/>
    <col min="2550" max="2550" width="25.5" style="193" customWidth="true"/>
    <col min="2551" max="2551" width="11.125" style="193" customWidth="true"/>
    <col min="2552" max="2552" width="10.75" style="193" customWidth="true"/>
    <col min="2553" max="2553" width="11.875" style="193" customWidth="true"/>
    <col min="2554" max="2554" width="10" style="193" customWidth="true"/>
    <col min="2555" max="2555" width="10.875" style="193" customWidth="true"/>
    <col min="2556" max="2805" width="9" style="193"/>
    <col min="2806" max="2806" width="25.5" style="193" customWidth="true"/>
    <col min="2807" max="2807" width="11.125" style="193" customWidth="true"/>
    <col min="2808" max="2808" width="10.75" style="193" customWidth="true"/>
    <col min="2809" max="2809" width="11.875" style="193" customWidth="true"/>
    <col min="2810" max="2810" width="10" style="193" customWidth="true"/>
    <col min="2811" max="2811" width="10.875" style="193" customWidth="true"/>
    <col min="2812" max="3061" width="9" style="193"/>
    <col min="3062" max="3062" width="25.5" style="193" customWidth="true"/>
    <col min="3063" max="3063" width="11.125" style="193" customWidth="true"/>
    <col min="3064" max="3064" width="10.75" style="193" customWidth="true"/>
    <col min="3065" max="3065" width="11.875" style="193" customWidth="true"/>
    <col min="3066" max="3066" width="10" style="193" customWidth="true"/>
    <col min="3067" max="3067" width="10.875" style="193" customWidth="true"/>
    <col min="3068" max="3317" width="9" style="193"/>
    <col min="3318" max="3318" width="25.5" style="193" customWidth="true"/>
    <col min="3319" max="3319" width="11.125" style="193" customWidth="true"/>
    <col min="3320" max="3320" width="10.75" style="193" customWidth="true"/>
    <col min="3321" max="3321" width="11.875" style="193" customWidth="true"/>
    <col min="3322" max="3322" width="10" style="193" customWidth="true"/>
    <col min="3323" max="3323" width="10.875" style="193" customWidth="true"/>
    <col min="3324" max="3573" width="9" style="193"/>
    <col min="3574" max="3574" width="25.5" style="193" customWidth="true"/>
    <col min="3575" max="3575" width="11.125" style="193" customWidth="true"/>
    <col min="3576" max="3576" width="10.75" style="193" customWidth="true"/>
    <col min="3577" max="3577" width="11.875" style="193" customWidth="true"/>
    <col min="3578" max="3578" width="10" style="193" customWidth="true"/>
    <col min="3579" max="3579" width="10.875" style="193" customWidth="true"/>
    <col min="3580" max="3829" width="9" style="193"/>
    <col min="3830" max="3830" width="25.5" style="193" customWidth="true"/>
    <col min="3831" max="3831" width="11.125" style="193" customWidth="true"/>
    <col min="3832" max="3832" width="10.75" style="193" customWidth="true"/>
    <col min="3833" max="3833" width="11.875" style="193" customWidth="true"/>
    <col min="3834" max="3834" width="10" style="193" customWidth="true"/>
    <col min="3835" max="3835" width="10.875" style="193" customWidth="true"/>
    <col min="3836" max="4085" width="9" style="193"/>
    <col min="4086" max="4086" width="25.5" style="193" customWidth="true"/>
    <col min="4087" max="4087" width="11.125" style="193" customWidth="true"/>
    <col min="4088" max="4088" width="10.75" style="193" customWidth="true"/>
    <col min="4089" max="4089" width="11.875" style="193" customWidth="true"/>
    <col min="4090" max="4090" width="10" style="193" customWidth="true"/>
    <col min="4091" max="4091" width="10.875" style="193" customWidth="true"/>
    <col min="4092" max="4341" width="9" style="193"/>
    <col min="4342" max="4342" width="25.5" style="193" customWidth="true"/>
    <col min="4343" max="4343" width="11.125" style="193" customWidth="true"/>
    <col min="4344" max="4344" width="10.75" style="193" customWidth="true"/>
    <col min="4345" max="4345" width="11.875" style="193" customWidth="true"/>
    <col min="4346" max="4346" width="10" style="193" customWidth="true"/>
    <col min="4347" max="4347" width="10.875" style="193" customWidth="true"/>
    <col min="4348" max="4597" width="9" style="193"/>
    <col min="4598" max="4598" width="25.5" style="193" customWidth="true"/>
    <col min="4599" max="4599" width="11.125" style="193" customWidth="true"/>
    <col min="4600" max="4600" width="10.75" style="193" customWidth="true"/>
    <col min="4601" max="4601" width="11.875" style="193" customWidth="true"/>
    <col min="4602" max="4602" width="10" style="193" customWidth="true"/>
    <col min="4603" max="4603" width="10.875" style="193" customWidth="true"/>
    <col min="4604" max="4853" width="9" style="193"/>
    <col min="4854" max="4854" width="25.5" style="193" customWidth="true"/>
    <col min="4855" max="4855" width="11.125" style="193" customWidth="true"/>
    <col min="4856" max="4856" width="10.75" style="193" customWidth="true"/>
    <col min="4857" max="4857" width="11.875" style="193" customWidth="true"/>
    <col min="4858" max="4858" width="10" style="193" customWidth="true"/>
    <col min="4859" max="4859" width="10.875" style="193" customWidth="true"/>
    <col min="4860" max="5109" width="9" style="193"/>
    <col min="5110" max="5110" width="25.5" style="193" customWidth="true"/>
    <col min="5111" max="5111" width="11.125" style="193" customWidth="true"/>
    <col min="5112" max="5112" width="10.75" style="193" customWidth="true"/>
    <col min="5113" max="5113" width="11.875" style="193" customWidth="true"/>
    <col min="5114" max="5114" width="10" style="193" customWidth="true"/>
    <col min="5115" max="5115" width="10.875" style="193" customWidth="true"/>
    <col min="5116" max="5365" width="9" style="193"/>
    <col min="5366" max="5366" width="25.5" style="193" customWidth="true"/>
    <col min="5367" max="5367" width="11.125" style="193" customWidth="true"/>
    <col min="5368" max="5368" width="10.75" style="193" customWidth="true"/>
    <col min="5369" max="5369" width="11.875" style="193" customWidth="true"/>
    <col min="5370" max="5370" width="10" style="193" customWidth="true"/>
    <col min="5371" max="5371" width="10.875" style="193" customWidth="true"/>
    <col min="5372" max="5621" width="9" style="193"/>
    <col min="5622" max="5622" width="25.5" style="193" customWidth="true"/>
    <col min="5623" max="5623" width="11.125" style="193" customWidth="true"/>
    <col min="5624" max="5624" width="10.75" style="193" customWidth="true"/>
    <col min="5625" max="5625" width="11.875" style="193" customWidth="true"/>
    <col min="5626" max="5626" width="10" style="193" customWidth="true"/>
    <col min="5627" max="5627" width="10.875" style="193" customWidth="true"/>
    <col min="5628" max="5877" width="9" style="193"/>
    <col min="5878" max="5878" width="25.5" style="193" customWidth="true"/>
    <col min="5879" max="5879" width="11.125" style="193" customWidth="true"/>
    <col min="5880" max="5880" width="10.75" style="193" customWidth="true"/>
    <col min="5881" max="5881" width="11.875" style="193" customWidth="true"/>
    <col min="5882" max="5882" width="10" style="193" customWidth="true"/>
    <col min="5883" max="5883" width="10.875" style="193" customWidth="true"/>
    <col min="5884" max="6133" width="9" style="193"/>
    <col min="6134" max="6134" width="25.5" style="193" customWidth="true"/>
    <col min="6135" max="6135" width="11.125" style="193" customWidth="true"/>
    <col min="6136" max="6136" width="10.75" style="193" customWidth="true"/>
    <col min="6137" max="6137" width="11.875" style="193" customWidth="true"/>
    <col min="6138" max="6138" width="10" style="193" customWidth="true"/>
    <col min="6139" max="6139" width="10.875" style="193" customWidth="true"/>
    <col min="6140" max="6389" width="9" style="193"/>
    <col min="6390" max="6390" width="25.5" style="193" customWidth="true"/>
    <col min="6391" max="6391" width="11.125" style="193" customWidth="true"/>
    <col min="6392" max="6392" width="10.75" style="193" customWidth="true"/>
    <col min="6393" max="6393" width="11.875" style="193" customWidth="true"/>
    <col min="6394" max="6394" width="10" style="193" customWidth="true"/>
    <col min="6395" max="6395" width="10.875" style="193" customWidth="true"/>
    <col min="6396" max="6645" width="9" style="193"/>
    <col min="6646" max="6646" width="25.5" style="193" customWidth="true"/>
    <col min="6647" max="6647" width="11.125" style="193" customWidth="true"/>
    <col min="6648" max="6648" width="10.75" style="193" customWidth="true"/>
    <col min="6649" max="6649" width="11.875" style="193" customWidth="true"/>
    <col min="6650" max="6650" width="10" style="193" customWidth="true"/>
    <col min="6651" max="6651" width="10.875" style="193" customWidth="true"/>
    <col min="6652" max="6901" width="9" style="193"/>
    <col min="6902" max="6902" width="25.5" style="193" customWidth="true"/>
    <col min="6903" max="6903" width="11.125" style="193" customWidth="true"/>
    <col min="6904" max="6904" width="10.75" style="193" customWidth="true"/>
    <col min="6905" max="6905" width="11.875" style="193" customWidth="true"/>
    <col min="6906" max="6906" width="10" style="193" customWidth="true"/>
    <col min="6907" max="6907" width="10.875" style="193" customWidth="true"/>
    <col min="6908" max="7157" width="9" style="193"/>
    <col min="7158" max="7158" width="25.5" style="193" customWidth="true"/>
    <col min="7159" max="7159" width="11.125" style="193" customWidth="true"/>
    <col min="7160" max="7160" width="10.75" style="193" customWidth="true"/>
    <col min="7161" max="7161" width="11.875" style="193" customWidth="true"/>
    <col min="7162" max="7162" width="10" style="193" customWidth="true"/>
    <col min="7163" max="7163" width="10.875" style="193" customWidth="true"/>
    <col min="7164" max="7413" width="9" style="193"/>
    <col min="7414" max="7414" width="25.5" style="193" customWidth="true"/>
    <col min="7415" max="7415" width="11.125" style="193" customWidth="true"/>
    <col min="7416" max="7416" width="10.75" style="193" customWidth="true"/>
    <col min="7417" max="7417" width="11.875" style="193" customWidth="true"/>
    <col min="7418" max="7418" width="10" style="193" customWidth="true"/>
    <col min="7419" max="7419" width="10.875" style="193" customWidth="true"/>
    <col min="7420" max="7669" width="9" style="193"/>
    <col min="7670" max="7670" width="25.5" style="193" customWidth="true"/>
    <col min="7671" max="7671" width="11.125" style="193" customWidth="true"/>
    <col min="7672" max="7672" width="10.75" style="193" customWidth="true"/>
    <col min="7673" max="7673" width="11.875" style="193" customWidth="true"/>
    <col min="7674" max="7674" width="10" style="193" customWidth="true"/>
    <col min="7675" max="7675" width="10.875" style="193" customWidth="true"/>
    <col min="7676" max="7925" width="9" style="193"/>
    <col min="7926" max="7926" width="25.5" style="193" customWidth="true"/>
    <col min="7927" max="7927" width="11.125" style="193" customWidth="true"/>
    <col min="7928" max="7928" width="10.75" style="193" customWidth="true"/>
    <col min="7929" max="7929" width="11.875" style="193" customWidth="true"/>
    <col min="7930" max="7930" width="10" style="193" customWidth="true"/>
    <col min="7931" max="7931" width="10.875" style="193" customWidth="true"/>
    <col min="7932" max="8181" width="9" style="193"/>
    <col min="8182" max="8182" width="25.5" style="193" customWidth="true"/>
    <col min="8183" max="8183" width="11.125" style="193" customWidth="true"/>
    <col min="8184" max="8184" width="10.75" style="193" customWidth="true"/>
    <col min="8185" max="8185" width="11.875" style="193" customWidth="true"/>
    <col min="8186" max="8186" width="10" style="193" customWidth="true"/>
    <col min="8187" max="8187" width="10.875" style="193" customWidth="true"/>
    <col min="8188" max="8437" width="9" style="193"/>
    <col min="8438" max="8438" width="25.5" style="193" customWidth="true"/>
    <col min="8439" max="8439" width="11.125" style="193" customWidth="true"/>
    <col min="8440" max="8440" width="10.75" style="193" customWidth="true"/>
    <col min="8441" max="8441" width="11.875" style="193" customWidth="true"/>
    <col min="8442" max="8442" width="10" style="193" customWidth="true"/>
    <col min="8443" max="8443" width="10.875" style="193" customWidth="true"/>
    <col min="8444" max="8693" width="9" style="193"/>
    <col min="8694" max="8694" width="25.5" style="193" customWidth="true"/>
    <col min="8695" max="8695" width="11.125" style="193" customWidth="true"/>
    <col min="8696" max="8696" width="10.75" style="193" customWidth="true"/>
    <col min="8697" max="8697" width="11.875" style="193" customWidth="true"/>
    <col min="8698" max="8698" width="10" style="193" customWidth="true"/>
    <col min="8699" max="8699" width="10.875" style="193" customWidth="true"/>
    <col min="8700" max="8949" width="9" style="193"/>
    <col min="8950" max="8950" width="25.5" style="193" customWidth="true"/>
    <col min="8951" max="8951" width="11.125" style="193" customWidth="true"/>
    <col min="8952" max="8952" width="10.75" style="193" customWidth="true"/>
    <col min="8953" max="8953" width="11.875" style="193" customWidth="true"/>
    <col min="8954" max="8954" width="10" style="193" customWidth="true"/>
    <col min="8955" max="8955" width="10.875" style="193" customWidth="true"/>
    <col min="8956" max="9205" width="9" style="193"/>
    <col min="9206" max="9206" width="25.5" style="193" customWidth="true"/>
    <col min="9207" max="9207" width="11.125" style="193" customWidth="true"/>
    <col min="9208" max="9208" width="10.75" style="193" customWidth="true"/>
    <col min="9209" max="9209" width="11.875" style="193" customWidth="true"/>
    <col min="9210" max="9210" width="10" style="193" customWidth="true"/>
    <col min="9211" max="9211" width="10.875" style="193" customWidth="true"/>
    <col min="9212" max="9461" width="9" style="193"/>
    <col min="9462" max="9462" width="25.5" style="193" customWidth="true"/>
    <col min="9463" max="9463" width="11.125" style="193" customWidth="true"/>
    <col min="9464" max="9464" width="10.75" style="193" customWidth="true"/>
    <col min="9465" max="9465" width="11.875" style="193" customWidth="true"/>
    <col min="9466" max="9466" width="10" style="193" customWidth="true"/>
    <col min="9467" max="9467" width="10.875" style="193" customWidth="true"/>
    <col min="9468" max="9717" width="9" style="193"/>
    <col min="9718" max="9718" width="25.5" style="193" customWidth="true"/>
    <col min="9719" max="9719" width="11.125" style="193" customWidth="true"/>
    <col min="9720" max="9720" width="10.75" style="193" customWidth="true"/>
    <col min="9721" max="9721" width="11.875" style="193" customWidth="true"/>
    <col min="9722" max="9722" width="10" style="193" customWidth="true"/>
    <col min="9723" max="9723" width="10.875" style="193" customWidth="true"/>
    <col min="9724" max="9973" width="9" style="193"/>
    <col min="9974" max="9974" width="25.5" style="193" customWidth="true"/>
    <col min="9975" max="9975" width="11.125" style="193" customWidth="true"/>
    <col min="9976" max="9976" width="10.75" style="193" customWidth="true"/>
    <col min="9977" max="9977" width="11.875" style="193" customWidth="true"/>
    <col min="9978" max="9978" width="10" style="193" customWidth="true"/>
    <col min="9979" max="9979" width="10.875" style="193" customWidth="true"/>
    <col min="9980" max="10229" width="9" style="193"/>
    <col min="10230" max="10230" width="25.5" style="193" customWidth="true"/>
    <col min="10231" max="10231" width="11.125" style="193" customWidth="true"/>
    <col min="10232" max="10232" width="10.75" style="193" customWidth="true"/>
    <col min="10233" max="10233" width="11.875" style="193" customWidth="true"/>
    <col min="10234" max="10234" width="10" style="193" customWidth="true"/>
    <col min="10235" max="10235" width="10.875" style="193" customWidth="true"/>
    <col min="10236" max="10485" width="9" style="193"/>
    <col min="10486" max="10486" width="25.5" style="193" customWidth="true"/>
    <col min="10487" max="10487" width="11.125" style="193" customWidth="true"/>
    <col min="10488" max="10488" width="10.75" style="193" customWidth="true"/>
    <col min="10489" max="10489" width="11.875" style="193" customWidth="true"/>
    <col min="10490" max="10490" width="10" style="193" customWidth="true"/>
    <col min="10491" max="10491" width="10.875" style="193" customWidth="true"/>
    <col min="10492" max="10741" width="9" style="193"/>
    <col min="10742" max="10742" width="25.5" style="193" customWidth="true"/>
    <col min="10743" max="10743" width="11.125" style="193" customWidth="true"/>
    <col min="10744" max="10744" width="10.75" style="193" customWidth="true"/>
    <col min="10745" max="10745" width="11.875" style="193" customWidth="true"/>
    <col min="10746" max="10746" width="10" style="193" customWidth="true"/>
    <col min="10747" max="10747" width="10.875" style="193" customWidth="true"/>
    <col min="10748" max="10997" width="9" style="193"/>
    <col min="10998" max="10998" width="25.5" style="193" customWidth="true"/>
    <col min="10999" max="10999" width="11.125" style="193" customWidth="true"/>
    <col min="11000" max="11000" width="10.75" style="193" customWidth="true"/>
    <col min="11001" max="11001" width="11.875" style="193" customWidth="true"/>
    <col min="11002" max="11002" width="10" style="193" customWidth="true"/>
    <col min="11003" max="11003" width="10.875" style="193" customWidth="true"/>
    <col min="11004" max="11253" width="9" style="193"/>
    <col min="11254" max="11254" width="25.5" style="193" customWidth="true"/>
    <col min="11255" max="11255" width="11.125" style="193" customWidth="true"/>
    <col min="11256" max="11256" width="10.75" style="193" customWidth="true"/>
    <col min="11257" max="11257" width="11.875" style="193" customWidth="true"/>
    <col min="11258" max="11258" width="10" style="193" customWidth="true"/>
    <col min="11259" max="11259" width="10.875" style="193" customWidth="true"/>
    <col min="11260" max="11509" width="9" style="193"/>
    <col min="11510" max="11510" width="25.5" style="193" customWidth="true"/>
    <col min="11511" max="11511" width="11.125" style="193" customWidth="true"/>
    <col min="11512" max="11512" width="10.75" style="193" customWidth="true"/>
    <col min="11513" max="11513" width="11.875" style="193" customWidth="true"/>
    <col min="11514" max="11514" width="10" style="193" customWidth="true"/>
    <col min="11515" max="11515" width="10.875" style="193" customWidth="true"/>
    <col min="11516" max="11765" width="9" style="193"/>
    <col min="11766" max="11766" width="25.5" style="193" customWidth="true"/>
    <col min="11767" max="11767" width="11.125" style="193" customWidth="true"/>
    <col min="11768" max="11768" width="10.75" style="193" customWidth="true"/>
    <col min="11769" max="11769" width="11.875" style="193" customWidth="true"/>
    <col min="11770" max="11770" width="10" style="193" customWidth="true"/>
    <col min="11771" max="11771" width="10.875" style="193" customWidth="true"/>
    <col min="11772" max="12021" width="9" style="193"/>
    <col min="12022" max="12022" width="25.5" style="193" customWidth="true"/>
    <col min="12023" max="12023" width="11.125" style="193" customWidth="true"/>
    <col min="12024" max="12024" width="10.75" style="193" customWidth="true"/>
    <col min="12025" max="12025" width="11.875" style="193" customWidth="true"/>
    <col min="12026" max="12026" width="10" style="193" customWidth="true"/>
    <col min="12027" max="12027" width="10.875" style="193" customWidth="true"/>
    <col min="12028" max="12277" width="9" style="193"/>
    <col min="12278" max="12278" width="25.5" style="193" customWidth="true"/>
    <col min="12279" max="12279" width="11.125" style="193" customWidth="true"/>
    <col min="12280" max="12280" width="10.75" style="193" customWidth="true"/>
    <col min="12281" max="12281" width="11.875" style="193" customWidth="true"/>
    <col min="12282" max="12282" width="10" style="193" customWidth="true"/>
    <col min="12283" max="12283" width="10.875" style="193" customWidth="true"/>
    <col min="12284" max="12533" width="9" style="193"/>
    <col min="12534" max="12534" width="25.5" style="193" customWidth="true"/>
    <col min="12535" max="12535" width="11.125" style="193" customWidth="true"/>
    <col min="12536" max="12536" width="10.75" style="193" customWidth="true"/>
    <col min="12537" max="12537" width="11.875" style="193" customWidth="true"/>
    <col min="12538" max="12538" width="10" style="193" customWidth="true"/>
    <col min="12539" max="12539" width="10.875" style="193" customWidth="true"/>
    <col min="12540" max="12789" width="9" style="193"/>
    <col min="12790" max="12790" width="25.5" style="193" customWidth="true"/>
    <col min="12791" max="12791" width="11.125" style="193" customWidth="true"/>
    <col min="12792" max="12792" width="10.75" style="193" customWidth="true"/>
    <col min="12793" max="12793" width="11.875" style="193" customWidth="true"/>
    <col min="12794" max="12794" width="10" style="193" customWidth="true"/>
    <col min="12795" max="12795" width="10.875" style="193" customWidth="true"/>
    <col min="12796" max="13045" width="9" style="193"/>
    <col min="13046" max="13046" width="25.5" style="193" customWidth="true"/>
    <col min="13047" max="13047" width="11.125" style="193" customWidth="true"/>
    <col min="13048" max="13048" width="10.75" style="193" customWidth="true"/>
    <col min="13049" max="13049" width="11.875" style="193" customWidth="true"/>
    <col min="13050" max="13050" width="10" style="193" customWidth="true"/>
    <col min="13051" max="13051" width="10.875" style="193" customWidth="true"/>
    <col min="13052" max="13301" width="9" style="193"/>
    <col min="13302" max="13302" width="25.5" style="193" customWidth="true"/>
    <col min="13303" max="13303" width="11.125" style="193" customWidth="true"/>
    <col min="13304" max="13304" width="10.75" style="193" customWidth="true"/>
    <col min="13305" max="13305" width="11.875" style="193" customWidth="true"/>
    <col min="13306" max="13306" width="10" style="193" customWidth="true"/>
    <col min="13307" max="13307" width="10.875" style="193" customWidth="true"/>
    <col min="13308" max="13557" width="9" style="193"/>
    <col min="13558" max="13558" width="25.5" style="193" customWidth="true"/>
    <col min="13559" max="13559" width="11.125" style="193" customWidth="true"/>
    <col min="13560" max="13560" width="10.75" style="193" customWidth="true"/>
    <col min="13561" max="13561" width="11.875" style="193" customWidth="true"/>
    <col min="13562" max="13562" width="10" style="193" customWidth="true"/>
    <col min="13563" max="13563" width="10.875" style="193" customWidth="true"/>
    <col min="13564" max="13813" width="9" style="193"/>
    <col min="13814" max="13814" width="25.5" style="193" customWidth="true"/>
    <col min="13815" max="13815" width="11.125" style="193" customWidth="true"/>
    <col min="13816" max="13816" width="10.75" style="193" customWidth="true"/>
    <col min="13817" max="13817" width="11.875" style="193" customWidth="true"/>
    <col min="13818" max="13818" width="10" style="193" customWidth="true"/>
    <col min="13819" max="13819" width="10.875" style="193" customWidth="true"/>
    <col min="13820" max="14069" width="9" style="193"/>
    <col min="14070" max="14070" width="25.5" style="193" customWidth="true"/>
    <col min="14071" max="14071" width="11.125" style="193" customWidth="true"/>
    <col min="14072" max="14072" width="10.75" style="193" customWidth="true"/>
    <col min="14073" max="14073" width="11.875" style="193" customWidth="true"/>
    <col min="14074" max="14074" width="10" style="193" customWidth="true"/>
    <col min="14075" max="14075" width="10.875" style="193" customWidth="true"/>
    <col min="14076" max="14325" width="9" style="193"/>
    <col min="14326" max="14326" width="25.5" style="193" customWidth="true"/>
    <col min="14327" max="14327" width="11.125" style="193" customWidth="true"/>
    <col min="14328" max="14328" width="10.75" style="193" customWidth="true"/>
    <col min="14329" max="14329" width="11.875" style="193" customWidth="true"/>
    <col min="14330" max="14330" width="10" style="193" customWidth="true"/>
    <col min="14331" max="14331" width="10.875" style="193" customWidth="true"/>
    <col min="14332" max="14581" width="9" style="193"/>
    <col min="14582" max="14582" width="25.5" style="193" customWidth="true"/>
    <col min="14583" max="14583" width="11.125" style="193" customWidth="true"/>
    <col min="14584" max="14584" width="10.75" style="193" customWidth="true"/>
    <col min="14585" max="14585" width="11.875" style="193" customWidth="true"/>
    <col min="14586" max="14586" width="10" style="193" customWidth="true"/>
    <col min="14587" max="14587" width="10.875" style="193" customWidth="true"/>
    <col min="14588" max="14837" width="9" style="193"/>
    <col min="14838" max="14838" width="25.5" style="193" customWidth="true"/>
    <col min="14839" max="14839" width="11.125" style="193" customWidth="true"/>
    <col min="14840" max="14840" width="10.75" style="193" customWidth="true"/>
    <col min="14841" max="14841" width="11.875" style="193" customWidth="true"/>
    <col min="14842" max="14842" width="10" style="193" customWidth="true"/>
    <col min="14843" max="14843" width="10.875" style="193" customWidth="true"/>
    <col min="14844" max="15093" width="9" style="193"/>
    <col min="15094" max="15094" width="25.5" style="193" customWidth="true"/>
    <col min="15095" max="15095" width="11.125" style="193" customWidth="true"/>
    <col min="15096" max="15096" width="10.75" style="193" customWidth="true"/>
    <col min="15097" max="15097" width="11.875" style="193" customWidth="true"/>
    <col min="15098" max="15098" width="10" style="193" customWidth="true"/>
    <col min="15099" max="15099" width="10.875" style="193" customWidth="true"/>
    <col min="15100" max="15349" width="9" style="193"/>
    <col min="15350" max="15350" width="25.5" style="193" customWidth="true"/>
    <col min="15351" max="15351" width="11.125" style="193" customWidth="true"/>
    <col min="15352" max="15352" width="10.75" style="193" customWidth="true"/>
    <col min="15353" max="15353" width="11.875" style="193" customWidth="true"/>
    <col min="15354" max="15354" width="10" style="193" customWidth="true"/>
    <col min="15355" max="15355" width="10.875" style="193" customWidth="true"/>
    <col min="15356" max="15605" width="9" style="193"/>
    <col min="15606" max="15606" width="25.5" style="193" customWidth="true"/>
    <col min="15607" max="15607" width="11.125" style="193" customWidth="true"/>
    <col min="15608" max="15608" width="10.75" style="193" customWidth="true"/>
    <col min="15609" max="15609" width="11.875" style="193" customWidth="true"/>
    <col min="15610" max="15610" width="10" style="193" customWidth="true"/>
    <col min="15611" max="15611" width="10.875" style="193" customWidth="true"/>
    <col min="15612" max="15861" width="9" style="193"/>
    <col min="15862" max="15862" width="25.5" style="193" customWidth="true"/>
    <col min="15863" max="15863" width="11.125" style="193" customWidth="true"/>
    <col min="15864" max="15864" width="10.75" style="193" customWidth="true"/>
    <col min="15865" max="15865" width="11.875" style="193" customWidth="true"/>
    <col min="15866" max="15866" width="10" style="193" customWidth="true"/>
    <col min="15867" max="15867" width="10.875" style="193" customWidth="true"/>
    <col min="15868" max="16117" width="9" style="193"/>
    <col min="16118" max="16118" width="25.5" style="193" customWidth="true"/>
    <col min="16119" max="16119" width="11.125" style="193" customWidth="true"/>
    <col min="16120" max="16120" width="10.75" style="193" customWidth="true"/>
    <col min="16121" max="16121" width="11.875" style="193" customWidth="true"/>
    <col min="16122" max="16122" width="10" style="193" customWidth="true"/>
    <col min="16123" max="16123" width="10.875" style="193" customWidth="true"/>
    <col min="16124" max="16384" width="9" style="193"/>
  </cols>
  <sheetData>
    <row r="1" ht="30" customHeight="true" spans="1:3">
      <c r="A1" s="196" t="s">
        <v>629</v>
      </c>
      <c r="B1" s="197"/>
      <c r="C1" s="197"/>
    </row>
    <row r="2" ht="30" customHeight="true" spans="1:3">
      <c r="A2" s="96"/>
      <c r="B2" s="198"/>
      <c r="C2" s="199" t="s">
        <v>30</v>
      </c>
    </row>
    <row r="3" ht="30" customHeight="true" spans="1:3">
      <c r="A3" s="98" t="s">
        <v>31</v>
      </c>
      <c r="B3" s="200" t="s">
        <v>32</v>
      </c>
      <c r="C3" s="201" t="s">
        <v>630</v>
      </c>
    </row>
    <row r="4" ht="30" customHeight="true" spans="1:5">
      <c r="A4" s="202" t="s">
        <v>631</v>
      </c>
      <c r="B4" s="203">
        <v>3105.43</v>
      </c>
      <c r="C4" s="204">
        <v>-3.6</v>
      </c>
      <c r="E4" s="207"/>
    </row>
    <row r="5" ht="30" customHeight="true" spans="1:5">
      <c r="A5" s="205" t="s">
        <v>632</v>
      </c>
      <c r="B5" s="203">
        <v>84.49</v>
      </c>
      <c r="C5" s="206">
        <v>178.8</v>
      </c>
      <c r="D5" s="207"/>
      <c r="E5" s="207"/>
    </row>
    <row r="6" ht="30" customHeight="true" spans="1:3">
      <c r="A6" s="205" t="s">
        <v>633</v>
      </c>
      <c r="B6" s="203">
        <v>84.49</v>
      </c>
      <c r="C6" s="206">
        <v>-5</v>
      </c>
    </row>
    <row r="7" ht="30" customHeight="true" spans="1:3">
      <c r="A7" s="208" t="s">
        <v>634</v>
      </c>
      <c r="B7" s="209">
        <v>685.34</v>
      </c>
      <c r="C7" s="206">
        <v>-11.4</v>
      </c>
    </row>
    <row r="8" ht="30" customHeight="true" spans="1:3">
      <c r="A8" s="208" t="s">
        <v>635</v>
      </c>
      <c r="B8" s="209">
        <v>2311.56</v>
      </c>
      <c r="C8" s="206">
        <v>-3</v>
      </c>
    </row>
    <row r="9" ht="30" customHeight="true" spans="1:3">
      <c r="A9" s="205" t="s">
        <v>636</v>
      </c>
      <c r="B9" s="210">
        <v>84.49</v>
      </c>
      <c r="C9" s="206">
        <v>52.7</v>
      </c>
    </row>
    <row r="10" ht="30" customHeight="true" spans="1:3">
      <c r="A10" s="208" t="s">
        <v>637</v>
      </c>
      <c r="B10" s="160" t="s">
        <v>39</v>
      </c>
      <c r="C10" s="160" t="s">
        <v>39</v>
      </c>
    </row>
    <row r="11" ht="30" customHeight="true" spans="1:3">
      <c r="A11" s="211" t="s">
        <v>638</v>
      </c>
      <c r="B11" s="160" t="s">
        <v>39</v>
      </c>
      <c r="C11" s="212" t="s">
        <v>39</v>
      </c>
    </row>
    <row r="12" ht="30" customHeight="true" spans="1:3">
      <c r="A12" s="208" t="s">
        <v>639</v>
      </c>
      <c r="B12" s="160" t="s">
        <v>39</v>
      </c>
      <c r="C12" s="212" t="s">
        <v>39</v>
      </c>
    </row>
  </sheetData>
  <sheetProtection formatCells="0" insertHyperlinks="0" autoFilter="0"/>
  <mergeCells count="1">
    <mergeCell ref="A1:C1"/>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5"/>
  <sheetViews>
    <sheetView showZeros="0" tabSelected="1" view="pageBreakPreview" zoomScale="115" zoomScaleNormal="85" zoomScaleSheetLayoutView="115" topLeftCell="A13" workbookViewId="0">
      <selection activeCell="B19" sqref="B19:B21"/>
    </sheetView>
  </sheetViews>
  <sheetFormatPr defaultColWidth="9" defaultRowHeight="15.75" outlineLevelCol="7"/>
  <cols>
    <col min="1" max="1" width="40.625" style="85" customWidth="true"/>
    <col min="2" max="2" width="20.625" style="85" customWidth="true"/>
    <col min="3" max="3" width="40.625" style="85" customWidth="true"/>
    <col min="4" max="4" width="23.375" style="85" customWidth="true"/>
    <col min="5" max="5" width="29.625" style="85" customWidth="true"/>
    <col min="6" max="8" width="11.125" style="85" customWidth="true"/>
    <col min="9" max="240" width="9" style="85"/>
    <col min="241" max="241" width="25.5" style="85" customWidth="true"/>
    <col min="242" max="242" width="8.5" style="85" customWidth="true"/>
    <col min="243" max="243" width="9.5" style="85" customWidth="true"/>
    <col min="244" max="244" width="6.75" style="85" customWidth="true"/>
    <col min="245" max="245" width="22.25" style="85" customWidth="true"/>
    <col min="246" max="247" width="9.5" style="85" customWidth="true"/>
    <col min="248" max="248" width="7.375" style="85" customWidth="true"/>
    <col min="249" max="249" width="12.625" style="85" customWidth="true"/>
    <col min="250" max="496" width="9" style="85"/>
    <col min="497" max="497" width="25.5" style="85" customWidth="true"/>
    <col min="498" max="498" width="8.5" style="85" customWidth="true"/>
    <col min="499" max="499" width="9.5" style="85" customWidth="true"/>
    <col min="500" max="500" width="6.75" style="85" customWidth="true"/>
    <col min="501" max="501" width="22.25" style="85" customWidth="true"/>
    <col min="502" max="503" width="9.5" style="85" customWidth="true"/>
    <col min="504" max="504" width="7.375" style="85" customWidth="true"/>
    <col min="505" max="505" width="12.625" style="85" customWidth="true"/>
    <col min="506" max="752" width="9" style="85"/>
    <col min="753" max="753" width="25.5" style="85" customWidth="true"/>
    <col min="754" max="754" width="8.5" style="85" customWidth="true"/>
    <col min="755" max="755" width="9.5" style="85" customWidth="true"/>
    <col min="756" max="756" width="6.75" style="85" customWidth="true"/>
    <col min="757" max="757" width="22.25" style="85" customWidth="true"/>
    <col min="758" max="759" width="9.5" style="85" customWidth="true"/>
    <col min="760" max="760" width="7.375" style="85" customWidth="true"/>
    <col min="761" max="761" width="12.625" style="85" customWidth="true"/>
    <col min="762" max="1008" width="9" style="85"/>
    <col min="1009" max="1009" width="25.5" style="85" customWidth="true"/>
    <col min="1010" max="1010" width="8.5" style="85" customWidth="true"/>
    <col min="1011" max="1011" width="9.5" style="85" customWidth="true"/>
    <col min="1012" max="1012" width="6.75" style="85" customWidth="true"/>
    <col min="1013" max="1013" width="22.25" style="85" customWidth="true"/>
    <col min="1014" max="1015" width="9.5" style="85" customWidth="true"/>
    <col min="1016" max="1016" width="7.375" style="85" customWidth="true"/>
    <col min="1017" max="1017" width="12.625" style="85" customWidth="true"/>
    <col min="1018" max="1264" width="9" style="85"/>
    <col min="1265" max="1265" width="25.5" style="85" customWidth="true"/>
    <col min="1266" max="1266" width="8.5" style="85" customWidth="true"/>
    <col min="1267" max="1267" width="9.5" style="85" customWidth="true"/>
    <col min="1268" max="1268" width="6.75" style="85" customWidth="true"/>
    <col min="1269" max="1269" width="22.25" style="85" customWidth="true"/>
    <col min="1270" max="1271" width="9.5" style="85" customWidth="true"/>
    <col min="1272" max="1272" width="7.375" style="85" customWidth="true"/>
    <col min="1273" max="1273" width="12.625" style="85" customWidth="true"/>
    <col min="1274" max="1520" width="9" style="85"/>
    <col min="1521" max="1521" width="25.5" style="85" customWidth="true"/>
    <col min="1522" max="1522" width="8.5" style="85" customWidth="true"/>
    <col min="1523" max="1523" width="9.5" style="85" customWidth="true"/>
    <col min="1524" max="1524" width="6.75" style="85" customWidth="true"/>
    <col min="1525" max="1525" width="22.25" style="85" customWidth="true"/>
    <col min="1526" max="1527" width="9.5" style="85" customWidth="true"/>
    <col min="1528" max="1528" width="7.375" style="85" customWidth="true"/>
    <col min="1529" max="1529" width="12.625" style="85" customWidth="true"/>
    <col min="1530" max="1776" width="9" style="85"/>
    <col min="1777" max="1777" width="25.5" style="85" customWidth="true"/>
    <col min="1778" max="1778" width="8.5" style="85" customWidth="true"/>
    <col min="1779" max="1779" width="9.5" style="85" customWidth="true"/>
    <col min="1780" max="1780" width="6.75" style="85" customWidth="true"/>
    <col min="1781" max="1781" width="22.25" style="85" customWidth="true"/>
    <col min="1782" max="1783" width="9.5" style="85" customWidth="true"/>
    <col min="1784" max="1784" width="7.375" style="85" customWidth="true"/>
    <col min="1785" max="1785" width="12.625" style="85" customWidth="true"/>
    <col min="1786" max="2032" width="9" style="85"/>
    <col min="2033" max="2033" width="25.5" style="85" customWidth="true"/>
    <col min="2034" max="2034" width="8.5" style="85" customWidth="true"/>
    <col min="2035" max="2035" width="9.5" style="85" customWidth="true"/>
    <col min="2036" max="2036" width="6.75" style="85" customWidth="true"/>
    <col min="2037" max="2037" width="22.25" style="85" customWidth="true"/>
    <col min="2038" max="2039" width="9.5" style="85" customWidth="true"/>
    <col min="2040" max="2040" width="7.375" style="85" customWidth="true"/>
    <col min="2041" max="2041" width="12.625" style="85" customWidth="true"/>
    <col min="2042" max="2288" width="9" style="85"/>
    <col min="2289" max="2289" width="25.5" style="85" customWidth="true"/>
    <col min="2290" max="2290" width="8.5" style="85" customWidth="true"/>
    <col min="2291" max="2291" width="9.5" style="85" customWidth="true"/>
    <col min="2292" max="2292" width="6.75" style="85" customWidth="true"/>
    <col min="2293" max="2293" width="22.25" style="85" customWidth="true"/>
    <col min="2294" max="2295" width="9.5" style="85" customWidth="true"/>
    <col min="2296" max="2296" width="7.375" style="85" customWidth="true"/>
    <col min="2297" max="2297" width="12.625" style="85" customWidth="true"/>
    <col min="2298" max="2544" width="9" style="85"/>
    <col min="2545" max="2545" width="25.5" style="85" customWidth="true"/>
    <col min="2546" max="2546" width="8.5" style="85" customWidth="true"/>
    <col min="2547" max="2547" width="9.5" style="85" customWidth="true"/>
    <col min="2548" max="2548" width="6.75" style="85" customWidth="true"/>
    <col min="2549" max="2549" width="22.25" style="85" customWidth="true"/>
    <col min="2550" max="2551" width="9.5" style="85" customWidth="true"/>
    <col min="2552" max="2552" width="7.375" style="85" customWidth="true"/>
    <col min="2553" max="2553" width="12.625" style="85" customWidth="true"/>
    <col min="2554" max="2800" width="9" style="85"/>
    <col min="2801" max="2801" width="25.5" style="85" customWidth="true"/>
    <col min="2802" max="2802" width="8.5" style="85" customWidth="true"/>
    <col min="2803" max="2803" width="9.5" style="85" customWidth="true"/>
    <col min="2804" max="2804" width="6.75" style="85" customWidth="true"/>
    <col min="2805" max="2805" width="22.25" style="85" customWidth="true"/>
    <col min="2806" max="2807" width="9.5" style="85" customWidth="true"/>
    <col min="2808" max="2808" width="7.375" style="85" customWidth="true"/>
    <col min="2809" max="2809" width="12.625" style="85" customWidth="true"/>
    <col min="2810" max="3056" width="9" style="85"/>
    <col min="3057" max="3057" width="25.5" style="85" customWidth="true"/>
    <col min="3058" max="3058" width="8.5" style="85" customWidth="true"/>
    <col min="3059" max="3059" width="9.5" style="85" customWidth="true"/>
    <col min="3060" max="3060" width="6.75" style="85" customWidth="true"/>
    <col min="3061" max="3061" width="22.25" style="85" customWidth="true"/>
    <col min="3062" max="3063" width="9.5" style="85" customWidth="true"/>
    <col min="3064" max="3064" width="7.375" style="85" customWidth="true"/>
    <col min="3065" max="3065" width="12.625" style="85" customWidth="true"/>
    <col min="3066" max="3312" width="9" style="85"/>
    <col min="3313" max="3313" width="25.5" style="85" customWidth="true"/>
    <col min="3314" max="3314" width="8.5" style="85" customWidth="true"/>
    <col min="3315" max="3315" width="9.5" style="85" customWidth="true"/>
    <col min="3316" max="3316" width="6.75" style="85" customWidth="true"/>
    <col min="3317" max="3317" width="22.25" style="85" customWidth="true"/>
    <col min="3318" max="3319" width="9.5" style="85" customWidth="true"/>
    <col min="3320" max="3320" width="7.375" style="85" customWidth="true"/>
    <col min="3321" max="3321" width="12.625" style="85" customWidth="true"/>
    <col min="3322" max="3568" width="9" style="85"/>
    <col min="3569" max="3569" width="25.5" style="85" customWidth="true"/>
    <col min="3570" max="3570" width="8.5" style="85" customWidth="true"/>
    <col min="3571" max="3571" width="9.5" style="85" customWidth="true"/>
    <col min="3572" max="3572" width="6.75" style="85" customWidth="true"/>
    <col min="3573" max="3573" width="22.25" style="85" customWidth="true"/>
    <col min="3574" max="3575" width="9.5" style="85" customWidth="true"/>
    <col min="3576" max="3576" width="7.375" style="85" customWidth="true"/>
    <col min="3577" max="3577" width="12.625" style="85" customWidth="true"/>
    <col min="3578" max="3824" width="9" style="85"/>
    <col min="3825" max="3825" width="25.5" style="85" customWidth="true"/>
    <col min="3826" max="3826" width="8.5" style="85" customWidth="true"/>
    <col min="3827" max="3827" width="9.5" style="85" customWidth="true"/>
    <col min="3828" max="3828" width="6.75" style="85" customWidth="true"/>
    <col min="3829" max="3829" width="22.25" style="85" customWidth="true"/>
    <col min="3830" max="3831" width="9.5" style="85" customWidth="true"/>
    <col min="3832" max="3832" width="7.375" style="85" customWidth="true"/>
    <col min="3833" max="3833" width="12.625" style="85" customWidth="true"/>
    <col min="3834" max="4080" width="9" style="85"/>
    <col min="4081" max="4081" width="25.5" style="85" customWidth="true"/>
    <col min="4082" max="4082" width="8.5" style="85" customWidth="true"/>
    <col min="4083" max="4083" width="9.5" style="85" customWidth="true"/>
    <col min="4084" max="4084" width="6.75" style="85" customWidth="true"/>
    <col min="4085" max="4085" width="22.25" style="85" customWidth="true"/>
    <col min="4086" max="4087" width="9.5" style="85" customWidth="true"/>
    <col min="4088" max="4088" width="7.375" style="85" customWidth="true"/>
    <col min="4089" max="4089" width="12.625" style="85" customWidth="true"/>
    <col min="4090" max="4336" width="9" style="85"/>
    <col min="4337" max="4337" width="25.5" style="85" customWidth="true"/>
    <col min="4338" max="4338" width="8.5" style="85" customWidth="true"/>
    <col min="4339" max="4339" width="9.5" style="85" customWidth="true"/>
    <col min="4340" max="4340" width="6.75" style="85" customWidth="true"/>
    <col min="4341" max="4341" width="22.25" style="85" customWidth="true"/>
    <col min="4342" max="4343" width="9.5" style="85" customWidth="true"/>
    <col min="4344" max="4344" width="7.375" style="85" customWidth="true"/>
    <col min="4345" max="4345" width="12.625" style="85" customWidth="true"/>
    <col min="4346" max="4592" width="9" style="85"/>
    <col min="4593" max="4593" width="25.5" style="85" customWidth="true"/>
    <col min="4594" max="4594" width="8.5" style="85" customWidth="true"/>
    <col min="4595" max="4595" width="9.5" style="85" customWidth="true"/>
    <col min="4596" max="4596" width="6.75" style="85" customWidth="true"/>
    <col min="4597" max="4597" width="22.25" style="85" customWidth="true"/>
    <col min="4598" max="4599" width="9.5" style="85" customWidth="true"/>
    <col min="4600" max="4600" width="7.375" style="85" customWidth="true"/>
    <col min="4601" max="4601" width="12.625" style="85" customWidth="true"/>
    <col min="4602" max="4848" width="9" style="85"/>
    <col min="4849" max="4849" width="25.5" style="85" customWidth="true"/>
    <col min="4850" max="4850" width="8.5" style="85" customWidth="true"/>
    <col min="4851" max="4851" width="9.5" style="85" customWidth="true"/>
    <col min="4852" max="4852" width="6.75" style="85" customWidth="true"/>
    <col min="4853" max="4853" width="22.25" style="85" customWidth="true"/>
    <col min="4854" max="4855" width="9.5" style="85" customWidth="true"/>
    <col min="4856" max="4856" width="7.375" style="85" customWidth="true"/>
    <col min="4857" max="4857" width="12.625" style="85" customWidth="true"/>
    <col min="4858" max="5104" width="9" style="85"/>
    <col min="5105" max="5105" width="25.5" style="85" customWidth="true"/>
    <col min="5106" max="5106" width="8.5" style="85" customWidth="true"/>
    <col min="5107" max="5107" width="9.5" style="85" customWidth="true"/>
    <col min="5108" max="5108" width="6.75" style="85" customWidth="true"/>
    <col min="5109" max="5109" width="22.25" style="85" customWidth="true"/>
    <col min="5110" max="5111" width="9.5" style="85" customWidth="true"/>
    <col min="5112" max="5112" width="7.375" style="85" customWidth="true"/>
    <col min="5113" max="5113" width="12.625" style="85" customWidth="true"/>
    <col min="5114" max="5360" width="9" style="85"/>
    <col min="5361" max="5361" width="25.5" style="85" customWidth="true"/>
    <col min="5362" max="5362" width="8.5" style="85" customWidth="true"/>
    <col min="5363" max="5363" width="9.5" style="85" customWidth="true"/>
    <col min="5364" max="5364" width="6.75" style="85" customWidth="true"/>
    <col min="5365" max="5365" width="22.25" style="85" customWidth="true"/>
    <col min="5366" max="5367" width="9.5" style="85" customWidth="true"/>
    <col min="5368" max="5368" width="7.375" style="85" customWidth="true"/>
    <col min="5369" max="5369" width="12.625" style="85" customWidth="true"/>
    <col min="5370" max="5616" width="9" style="85"/>
    <col min="5617" max="5617" width="25.5" style="85" customWidth="true"/>
    <col min="5618" max="5618" width="8.5" style="85" customWidth="true"/>
    <col min="5619" max="5619" width="9.5" style="85" customWidth="true"/>
    <col min="5620" max="5620" width="6.75" style="85" customWidth="true"/>
    <col min="5621" max="5621" width="22.25" style="85" customWidth="true"/>
    <col min="5622" max="5623" width="9.5" style="85" customWidth="true"/>
    <col min="5624" max="5624" width="7.375" style="85" customWidth="true"/>
    <col min="5625" max="5625" width="12.625" style="85" customWidth="true"/>
    <col min="5626" max="5872" width="9" style="85"/>
    <col min="5873" max="5873" width="25.5" style="85" customWidth="true"/>
    <col min="5874" max="5874" width="8.5" style="85" customWidth="true"/>
    <col min="5875" max="5875" width="9.5" style="85" customWidth="true"/>
    <col min="5876" max="5876" width="6.75" style="85" customWidth="true"/>
    <col min="5877" max="5877" width="22.25" style="85" customWidth="true"/>
    <col min="5878" max="5879" width="9.5" style="85" customWidth="true"/>
    <col min="5880" max="5880" width="7.375" style="85" customWidth="true"/>
    <col min="5881" max="5881" width="12.625" style="85" customWidth="true"/>
    <col min="5882" max="6128" width="9" style="85"/>
    <col min="6129" max="6129" width="25.5" style="85" customWidth="true"/>
    <col min="6130" max="6130" width="8.5" style="85" customWidth="true"/>
    <col min="6131" max="6131" width="9.5" style="85" customWidth="true"/>
    <col min="6132" max="6132" width="6.75" style="85" customWidth="true"/>
    <col min="6133" max="6133" width="22.25" style="85" customWidth="true"/>
    <col min="6134" max="6135" width="9.5" style="85" customWidth="true"/>
    <col min="6136" max="6136" width="7.375" style="85" customWidth="true"/>
    <col min="6137" max="6137" width="12.625" style="85" customWidth="true"/>
    <col min="6138" max="6384" width="9" style="85"/>
    <col min="6385" max="6385" width="25.5" style="85" customWidth="true"/>
    <col min="6386" max="6386" width="8.5" style="85" customWidth="true"/>
    <col min="6387" max="6387" width="9.5" style="85" customWidth="true"/>
    <col min="6388" max="6388" width="6.75" style="85" customWidth="true"/>
    <col min="6389" max="6389" width="22.25" style="85" customWidth="true"/>
    <col min="6390" max="6391" width="9.5" style="85" customWidth="true"/>
    <col min="6392" max="6392" width="7.375" style="85" customWidth="true"/>
    <col min="6393" max="6393" width="12.625" style="85" customWidth="true"/>
    <col min="6394" max="6640" width="9" style="85"/>
    <col min="6641" max="6641" width="25.5" style="85" customWidth="true"/>
    <col min="6642" max="6642" width="8.5" style="85" customWidth="true"/>
    <col min="6643" max="6643" width="9.5" style="85" customWidth="true"/>
    <col min="6644" max="6644" width="6.75" style="85" customWidth="true"/>
    <col min="6645" max="6645" width="22.25" style="85" customWidth="true"/>
    <col min="6646" max="6647" width="9.5" style="85" customWidth="true"/>
    <col min="6648" max="6648" width="7.375" style="85" customWidth="true"/>
    <col min="6649" max="6649" width="12.625" style="85" customWidth="true"/>
    <col min="6650" max="6896" width="9" style="85"/>
    <col min="6897" max="6897" width="25.5" style="85" customWidth="true"/>
    <col min="6898" max="6898" width="8.5" style="85" customWidth="true"/>
    <col min="6899" max="6899" width="9.5" style="85" customWidth="true"/>
    <col min="6900" max="6900" width="6.75" style="85" customWidth="true"/>
    <col min="6901" max="6901" width="22.25" style="85" customWidth="true"/>
    <col min="6902" max="6903" width="9.5" style="85" customWidth="true"/>
    <col min="6904" max="6904" width="7.375" style="85" customWidth="true"/>
    <col min="6905" max="6905" width="12.625" style="85" customWidth="true"/>
    <col min="6906" max="7152" width="9" style="85"/>
    <col min="7153" max="7153" width="25.5" style="85" customWidth="true"/>
    <col min="7154" max="7154" width="8.5" style="85" customWidth="true"/>
    <col min="7155" max="7155" width="9.5" style="85" customWidth="true"/>
    <col min="7156" max="7156" width="6.75" style="85" customWidth="true"/>
    <col min="7157" max="7157" width="22.25" style="85" customWidth="true"/>
    <col min="7158" max="7159" width="9.5" style="85" customWidth="true"/>
    <col min="7160" max="7160" width="7.375" style="85" customWidth="true"/>
    <col min="7161" max="7161" width="12.625" style="85" customWidth="true"/>
    <col min="7162" max="7408" width="9" style="85"/>
    <col min="7409" max="7409" width="25.5" style="85" customWidth="true"/>
    <col min="7410" max="7410" width="8.5" style="85" customWidth="true"/>
    <col min="7411" max="7411" width="9.5" style="85" customWidth="true"/>
    <col min="7412" max="7412" width="6.75" style="85" customWidth="true"/>
    <col min="7413" max="7413" width="22.25" style="85" customWidth="true"/>
    <col min="7414" max="7415" width="9.5" style="85" customWidth="true"/>
    <col min="7416" max="7416" width="7.375" style="85" customWidth="true"/>
    <col min="7417" max="7417" width="12.625" style="85" customWidth="true"/>
    <col min="7418" max="7664" width="9" style="85"/>
    <col min="7665" max="7665" width="25.5" style="85" customWidth="true"/>
    <col min="7666" max="7666" width="8.5" style="85" customWidth="true"/>
    <col min="7667" max="7667" width="9.5" style="85" customWidth="true"/>
    <col min="7668" max="7668" width="6.75" style="85" customWidth="true"/>
    <col min="7669" max="7669" width="22.25" style="85" customWidth="true"/>
    <col min="7670" max="7671" width="9.5" style="85" customWidth="true"/>
    <col min="7672" max="7672" width="7.375" style="85" customWidth="true"/>
    <col min="7673" max="7673" width="12.625" style="85" customWidth="true"/>
    <col min="7674" max="7920" width="9" style="85"/>
    <col min="7921" max="7921" width="25.5" style="85" customWidth="true"/>
    <col min="7922" max="7922" width="8.5" style="85" customWidth="true"/>
    <col min="7923" max="7923" width="9.5" style="85" customWidth="true"/>
    <col min="7924" max="7924" width="6.75" style="85" customWidth="true"/>
    <col min="7925" max="7925" width="22.25" style="85" customWidth="true"/>
    <col min="7926" max="7927" width="9.5" style="85" customWidth="true"/>
    <col min="7928" max="7928" width="7.375" style="85" customWidth="true"/>
    <col min="7929" max="7929" width="12.625" style="85" customWidth="true"/>
    <col min="7930" max="8176" width="9" style="85"/>
    <col min="8177" max="8177" width="25.5" style="85" customWidth="true"/>
    <col min="8178" max="8178" width="8.5" style="85" customWidth="true"/>
    <col min="8179" max="8179" width="9.5" style="85" customWidth="true"/>
    <col min="8180" max="8180" width="6.75" style="85" customWidth="true"/>
    <col min="8181" max="8181" width="22.25" style="85" customWidth="true"/>
    <col min="8182" max="8183" width="9.5" style="85" customWidth="true"/>
    <col min="8184" max="8184" width="7.375" style="85" customWidth="true"/>
    <col min="8185" max="8185" width="12.625" style="85" customWidth="true"/>
    <col min="8186" max="8432" width="9" style="85"/>
    <col min="8433" max="8433" width="25.5" style="85" customWidth="true"/>
    <col min="8434" max="8434" width="8.5" style="85" customWidth="true"/>
    <col min="8435" max="8435" width="9.5" style="85" customWidth="true"/>
    <col min="8436" max="8436" width="6.75" style="85" customWidth="true"/>
    <col min="8437" max="8437" width="22.25" style="85" customWidth="true"/>
    <col min="8438" max="8439" width="9.5" style="85" customWidth="true"/>
    <col min="8440" max="8440" width="7.375" style="85" customWidth="true"/>
    <col min="8441" max="8441" width="12.625" style="85" customWidth="true"/>
    <col min="8442" max="8688" width="9" style="85"/>
    <col min="8689" max="8689" width="25.5" style="85" customWidth="true"/>
    <col min="8690" max="8690" width="8.5" style="85" customWidth="true"/>
    <col min="8691" max="8691" width="9.5" style="85" customWidth="true"/>
    <col min="8692" max="8692" width="6.75" style="85" customWidth="true"/>
    <col min="8693" max="8693" width="22.25" style="85" customWidth="true"/>
    <col min="8694" max="8695" width="9.5" style="85" customWidth="true"/>
    <col min="8696" max="8696" width="7.375" style="85" customWidth="true"/>
    <col min="8697" max="8697" width="12.625" style="85" customWidth="true"/>
    <col min="8698" max="8944" width="9" style="85"/>
    <col min="8945" max="8945" width="25.5" style="85" customWidth="true"/>
    <col min="8946" max="8946" width="8.5" style="85" customWidth="true"/>
    <col min="8947" max="8947" width="9.5" style="85" customWidth="true"/>
    <col min="8948" max="8948" width="6.75" style="85" customWidth="true"/>
    <col min="8949" max="8949" width="22.25" style="85" customWidth="true"/>
    <col min="8950" max="8951" width="9.5" style="85" customWidth="true"/>
    <col min="8952" max="8952" width="7.375" style="85" customWidth="true"/>
    <col min="8953" max="8953" width="12.625" style="85" customWidth="true"/>
    <col min="8954" max="9200" width="9" style="85"/>
    <col min="9201" max="9201" width="25.5" style="85" customWidth="true"/>
    <col min="9202" max="9202" width="8.5" style="85" customWidth="true"/>
    <col min="9203" max="9203" width="9.5" style="85" customWidth="true"/>
    <col min="9204" max="9204" width="6.75" style="85" customWidth="true"/>
    <col min="9205" max="9205" width="22.25" style="85" customWidth="true"/>
    <col min="9206" max="9207" width="9.5" style="85" customWidth="true"/>
    <col min="9208" max="9208" width="7.375" style="85" customWidth="true"/>
    <col min="9209" max="9209" width="12.625" style="85" customWidth="true"/>
    <col min="9210" max="9456" width="9" style="85"/>
    <col min="9457" max="9457" width="25.5" style="85" customWidth="true"/>
    <col min="9458" max="9458" width="8.5" style="85" customWidth="true"/>
    <col min="9459" max="9459" width="9.5" style="85" customWidth="true"/>
    <col min="9460" max="9460" width="6.75" style="85" customWidth="true"/>
    <col min="9461" max="9461" width="22.25" style="85" customWidth="true"/>
    <col min="9462" max="9463" width="9.5" style="85" customWidth="true"/>
    <col min="9464" max="9464" width="7.375" style="85" customWidth="true"/>
    <col min="9465" max="9465" width="12.625" style="85" customWidth="true"/>
    <col min="9466" max="9712" width="9" style="85"/>
    <col min="9713" max="9713" width="25.5" style="85" customWidth="true"/>
    <col min="9714" max="9714" width="8.5" style="85" customWidth="true"/>
    <col min="9715" max="9715" width="9.5" style="85" customWidth="true"/>
    <col min="9716" max="9716" width="6.75" style="85" customWidth="true"/>
    <col min="9717" max="9717" width="22.25" style="85" customWidth="true"/>
    <col min="9718" max="9719" width="9.5" style="85" customWidth="true"/>
    <col min="9720" max="9720" width="7.375" style="85" customWidth="true"/>
    <col min="9721" max="9721" width="12.625" style="85" customWidth="true"/>
    <col min="9722" max="9968" width="9" style="85"/>
    <col min="9969" max="9969" width="25.5" style="85" customWidth="true"/>
    <col min="9970" max="9970" width="8.5" style="85" customWidth="true"/>
    <col min="9971" max="9971" width="9.5" style="85" customWidth="true"/>
    <col min="9972" max="9972" width="6.75" style="85" customWidth="true"/>
    <col min="9973" max="9973" width="22.25" style="85" customWidth="true"/>
    <col min="9974" max="9975" width="9.5" style="85" customWidth="true"/>
    <col min="9976" max="9976" width="7.375" style="85" customWidth="true"/>
    <col min="9977" max="9977" width="12.625" style="85" customWidth="true"/>
    <col min="9978" max="10224" width="9" style="85"/>
    <col min="10225" max="10225" width="25.5" style="85" customWidth="true"/>
    <col min="10226" max="10226" width="8.5" style="85" customWidth="true"/>
    <col min="10227" max="10227" width="9.5" style="85" customWidth="true"/>
    <col min="10228" max="10228" width="6.75" style="85" customWidth="true"/>
    <col min="10229" max="10229" width="22.25" style="85" customWidth="true"/>
    <col min="10230" max="10231" width="9.5" style="85" customWidth="true"/>
    <col min="10232" max="10232" width="7.375" style="85" customWidth="true"/>
    <col min="10233" max="10233" width="12.625" style="85" customWidth="true"/>
    <col min="10234" max="10480" width="9" style="85"/>
    <col min="10481" max="10481" width="25.5" style="85" customWidth="true"/>
    <col min="10482" max="10482" width="8.5" style="85" customWidth="true"/>
    <col min="10483" max="10483" width="9.5" style="85" customWidth="true"/>
    <col min="10484" max="10484" width="6.75" style="85" customWidth="true"/>
    <col min="10485" max="10485" width="22.25" style="85" customWidth="true"/>
    <col min="10486" max="10487" width="9.5" style="85" customWidth="true"/>
    <col min="10488" max="10488" width="7.375" style="85" customWidth="true"/>
    <col min="10489" max="10489" width="12.625" style="85" customWidth="true"/>
    <col min="10490" max="10736" width="9" style="85"/>
    <col min="10737" max="10737" width="25.5" style="85" customWidth="true"/>
    <col min="10738" max="10738" width="8.5" style="85" customWidth="true"/>
    <col min="10739" max="10739" width="9.5" style="85" customWidth="true"/>
    <col min="10740" max="10740" width="6.75" style="85" customWidth="true"/>
    <col min="10741" max="10741" width="22.25" style="85" customWidth="true"/>
    <col min="10742" max="10743" width="9.5" style="85" customWidth="true"/>
    <col min="10744" max="10744" width="7.375" style="85" customWidth="true"/>
    <col min="10745" max="10745" width="12.625" style="85" customWidth="true"/>
    <col min="10746" max="10992" width="9" style="85"/>
    <col min="10993" max="10993" width="25.5" style="85" customWidth="true"/>
    <col min="10994" max="10994" width="8.5" style="85" customWidth="true"/>
    <col min="10995" max="10995" width="9.5" style="85" customWidth="true"/>
    <col min="10996" max="10996" width="6.75" style="85" customWidth="true"/>
    <col min="10997" max="10997" width="22.25" style="85" customWidth="true"/>
    <col min="10998" max="10999" width="9.5" style="85" customWidth="true"/>
    <col min="11000" max="11000" width="7.375" style="85" customWidth="true"/>
    <col min="11001" max="11001" width="12.625" style="85" customWidth="true"/>
    <col min="11002" max="11248" width="9" style="85"/>
    <col min="11249" max="11249" width="25.5" style="85" customWidth="true"/>
    <col min="11250" max="11250" width="8.5" style="85" customWidth="true"/>
    <col min="11251" max="11251" width="9.5" style="85" customWidth="true"/>
    <col min="11252" max="11252" width="6.75" style="85" customWidth="true"/>
    <col min="11253" max="11253" width="22.25" style="85" customWidth="true"/>
    <col min="11254" max="11255" width="9.5" style="85" customWidth="true"/>
    <col min="11256" max="11256" width="7.375" style="85" customWidth="true"/>
    <col min="11257" max="11257" width="12.625" style="85" customWidth="true"/>
    <col min="11258" max="11504" width="9" style="85"/>
    <col min="11505" max="11505" width="25.5" style="85" customWidth="true"/>
    <col min="11506" max="11506" width="8.5" style="85" customWidth="true"/>
    <col min="11507" max="11507" width="9.5" style="85" customWidth="true"/>
    <col min="11508" max="11508" width="6.75" style="85" customWidth="true"/>
    <col min="11509" max="11509" width="22.25" style="85" customWidth="true"/>
    <col min="11510" max="11511" width="9.5" style="85" customWidth="true"/>
    <col min="11512" max="11512" width="7.375" style="85" customWidth="true"/>
    <col min="11513" max="11513" width="12.625" style="85" customWidth="true"/>
    <col min="11514" max="11760" width="9" style="85"/>
    <col min="11761" max="11761" width="25.5" style="85" customWidth="true"/>
    <col min="11762" max="11762" width="8.5" style="85" customWidth="true"/>
    <col min="11763" max="11763" width="9.5" style="85" customWidth="true"/>
    <col min="11764" max="11764" width="6.75" style="85" customWidth="true"/>
    <col min="11765" max="11765" width="22.25" style="85" customWidth="true"/>
    <col min="11766" max="11767" width="9.5" style="85" customWidth="true"/>
    <col min="11768" max="11768" width="7.375" style="85" customWidth="true"/>
    <col min="11769" max="11769" width="12.625" style="85" customWidth="true"/>
    <col min="11770" max="12016" width="9" style="85"/>
    <col min="12017" max="12017" width="25.5" style="85" customWidth="true"/>
    <col min="12018" max="12018" width="8.5" style="85" customWidth="true"/>
    <col min="12019" max="12019" width="9.5" style="85" customWidth="true"/>
    <col min="12020" max="12020" width="6.75" style="85" customWidth="true"/>
    <col min="12021" max="12021" width="22.25" style="85" customWidth="true"/>
    <col min="12022" max="12023" width="9.5" style="85" customWidth="true"/>
    <col min="12024" max="12024" width="7.375" style="85" customWidth="true"/>
    <col min="12025" max="12025" width="12.625" style="85" customWidth="true"/>
    <col min="12026" max="12272" width="9" style="85"/>
    <col min="12273" max="12273" width="25.5" style="85" customWidth="true"/>
    <col min="12274" max="12274" width="8.5" style="85" customWidth="true"/>
    <col min="12275" max="12275" width="9.5" style="85" customWidth="true"/>
    <col min="12276" max="12276" width="6.75" style="85" customWidth="true"/>
    <col min="12277" max="12277" width="22.25" style="85" customWidth="true"/>
    <col min="12278" max="12279" width="9.5" style="85" customWidth="true"/>
    <col min="12280" max="12280" width="7.375" style="85" customWidth="true"/>
    <col min="12281" max="12281" width="12.625" style="85" customWidth="true"/>
    <col min="12282" max="12528" width="9" style="85"/>
    <col min="12529" max="12529" width="25.5" style="85" customWidth="true"/>
    <col min="12530" max="12530" width="8.5" style="85" customWidth="true"/>
    <col min="12531" max="12531" width="9.5" style="85" customWidth="true"/>
    <col min="12532" max="12532" width="6.75" style="85" customWidth="true"/>
    <col min="12533" max="12533" width="22.25" style="85" customWidth="true"/>
    <col min="12534" max="12535" width="9.5" style="85" customWidth="true"/>
    <col min="12536" max="12536" width="7.375" style="85" customWidth="true"/>
    <col min="12537" max="12537" width="12.625" style="85" customWidth="true"/>
    <col min="12538" max="12784" width="9" style="85"/>
    <col min="12785" max="12785" width="25.5" style="85" customWidth="true"/>
    <col min="12786" max="12786" width="8.5" style="85" customWidth="true"/>
    <col min="12787" max="12787" width="9.5" style="85" customWidth="true"/>
    <col min="12788" max="12788" width="6.75" style="85" customWidth="true"/>
    <col min="12789" max="12789" width="22.25" style="85" customWidth="true"/>
    <col min="12790" max="12791" width="9.5" style="85" customWidth="true"/>
    <col min="12792" max="12792" width="7.375" style="85" customWidth="true"/>
    <col min="12793" max="12793" width="12.625" style="85" customWidth="true"/>
    <col min="12794" max="13040" width="9" style="85"/>
    <col min="13041" max="13041" width="25.5" style="85" customWidth="true"/>
    <col min="13042" max="13042" width="8.5" style="85" customWidth="true"/>
    <col min="13043" max="13043" width="9.5" style="85" customWidth="true"/>
    <col min="13044" max="13044" width="6.75" style="85" customWidth="true"/>
    <col min="13045" max="13045" width="22.25" style="85" customWidth="true"/>
    <col min="13046" max="13047" width="9.5" style="85" customWidth="true"/>
    <col min="13048" max="13048" width="7.375" style="85" customWidth="true"/>
    <col min="13049" max="13049" width="12.625" style="85" customWidth="true"/>
    <col min="13050" max="13296" width="9" style="85"/>
    <col min="13297" max="13297" width="25.5" style="85" customWidth="true"/>
    <col min="13298" max="13298" width="8.5" style="85" customWidth="true"/>
    <col min="13299" max="13299" width="9.5" style="85" customWidth="true"/>
    <col min="13300" max="13300" width="6.75" style="85" customWidth="true"/>
    <col min="13301" max="13301" width="22.25" style="85" customWidth="true"/>
    <col min="13302" max="13303" width="9.5" style="85" customWidth="true"/>
    <col min="13304" max="13304" width="7.375" style="85" customWidth="true"/>
    <col min="13305" max="13305" width="12.625" style="85" customWidth="true"/>
    <col min="13306" max="13552" width="9" style="85"/>
    <col min="13553" max="13553" width="25.5" style="85" customWidth="true"/>
    <col min="13554" max="13554" width="8.5" style="85" customWidth="true"/>
    <col min="13555" max="13555" width="9.5" style="85" customWidth="true"/>
    <col min="13556" max="13556" width="6.75" style="85" customWidth="true"/>
    <col min="13557" max="13557" width="22.25" style="85" customWidth="true"/>
    <col min="13558" max="13559" width="9.5" style="85" customWidth="true"/>
    <col min="13560" max="13560" width="7.375" style="85" customWidth="true"/>
    <col min="13561" max="13561" width="12.625" style="85" customWidth="true"/>
    <col min="13562" max="13808" width="9" style="85"/>
    <col min="13809" max="13809" width="25.5" style="85" customWidth="true"/>
    <col min="13810" max="13810" width="8.5" style="85" customWidth="true"/>
    <col min="13811" max="13811" width="9.5" style="85" customWidth="true"/>
    <col min="13812" max="13812" width="6.75" style="85" customWidth="true"/>
    <col min="13813" max="13813" width="22.25" style="85" customWidth="true"/>
    <col min="13814" max="13815" width="9.5" style="85" customWidth="true"/>
    <col min="13816" max="13816" width="7.375" style="85" customWidth="true"/>
    <col min="13817" max="13817" width="12.625" style="85" customWidth="true"/>
    <col min="13818" max="14064" width="9" style="85"/>
    <col min="14065" max="14065" width="25.5" style="85" customWidth="true"/>
    <col min="14066" max="14066" width="8.5" style="85" customWidth="true"/>
    <col min="14067" max="14067" width="9.5" style="85" customWidth="true"/>
    <col min="14068" max="14068" width="6.75" style="85" customWidth="true"/>
    <col min="14069" max="14069" width="22.25" style="85" customWidth="true"/>
    <col min="14070" max="14071" width="9.5" style="85" customWidth="true"/>
    <col min="14072" max="14072" width="7.375" style="85" customWidth="true"/>
    <col min="14073" max="14073" width="12.625" style="85" customWidth="true"/>
    <col min="14074" max="14320" width="9" style="85"/>
    <col min="14321" max="14321" width="25.5" style="85" customWidth="true"/>
    <col min="14322" max="14322" width="8.5" style="85" customWidth="true"/>
    <col min="14323" max="14323" width="9.5" style="85" customWidth="true"/>
    <col min="14324" max="14324" width="6.75" style="85" customWidth="true"/>
    <col min="14325" max="14325" width="22.25" style="85" customWidth="true"/>
    <col min="14326" max="14327" width="9.5" style="85" customWidth="true"/>
    <col min="14328" max="14328" width="7.375" style="85" customWidth="true"/>
    <col min="14329" max="14329" width="12.625" style="85" customWidth="true"/>
    <col min="14330" max="14576" width="9" style="85"/>
    <col min="14577" max="14577" width="25.5" style="85" customWidth="true"/>
    <col min="14578" max="14578" width="8.5" style="85" customWidth="true"/>
    <col min="14579" max="14579" width="9.5" style="85" customWidth="true"/>
    <col min="14580" max="14580" width="6.75" style="85" customWidth="true"/>
    <col min="14581" max="14581" width="22.25" style="85" customWidth="true"/>
    <col min="14582" max="14583" width="9.5" style="85" customWidth="true"/>
    <col min="14584" max="14584" width="7.375" style="85" customWidth="true"/>
    <col min="14585" max="14585" width="12.625" style="85" customWidth="true"/>
    <col min="14586" max="14832" width="9" style="85"/>
    <col min="14833" max="14833" width="25.5" style="85" customWidth="true"/>
    <col min="14834" max="14834" width="8.5" style="85" customWidth="true"/>
    <col min="14835" max="14835" width="9.5" style="85" customWidth="true"/>
    <col min="14836" max="14836" width="6.75" style="85" customWidth="true"/>
    <col min="14837" max="14837" width="22.25" style="85" customWidth="true"/>
    <col min="14838" max="14839" width="9.5" style="85" customWidth="true"/>
    <col min="14840" max="14840" width="7.375" style="85" customWidth="true"/>
    <col min="14841" max="14841" width="12.625" style="85" customWidth="true"/>
    <col min="14842" max="15088" width="9" style="85"/>
    <col min="15089" max="15089" width="25.5" style="85" customWidth="true"/>
    <col min="15090" max="15090" width="8.5" style="85" customWidth="true"/>
    <col min="15091" max="15091" width="9.5" style="85" customWidth="true"/>
    <col min="15092" max="15092" width="6.75" style="85" customWidth="true"/>
    <col min="15093" max="15093" width="22.25" style="85" customWidth="true"/>
    <col min="15094" max="15095" width="9.5" style="85" customWidth="true"/>
    <col min="15096" max="15096" width="7.375" style="85" customWidth="true"/>
    <col min="15097" max="15097" width="12.625" style="85" customWidth="true"/>
    <col min="15098" max="15344" width="9" style="85"/>
    <col min="15345" max="15345" width="25.5" style="85" customWidth="true"/>
    <col min="15346" max="15346" width="8.5" style="85" customWidth="true"/>
    <col min="15347" max="15347" width="9.5" style="85" customWidth="true"/>
    <col min="15348" max="15348" width="6.75" style="85" customWidth="true"/>
    <col min="15349" max="15349" width="22.25" style="85" customWidth="true"/>
    <col min="15350" max="15351" width="9.5" style="85" customWidth="true"/>
    <col min="15352" max="15352" width="7.375" style="85" customWidth="true"/>
    <col min="15353" max="15353" width="12.625" style="85" customWidth="true"/>
    <col min="15354" max="15600" width="9" style="85"/>
    <col min="15601" max="15601" width="25.5" style="85" customWidth="true"/>
    <col min="15602" max="15602" width="8.5" style="85" customWidth="true"/>
    <col min="15603" max="15603" width="9.5" style="85" customWidth="true"/>
    <col min="15604" max="15604" width="6.75" style="85" customWidth="true"/>
    <col min="15605" max="15605" width="22.25" style="85" customWidth="true"/>
    <col min="15606" max="15607" width="9.5" style="85" customWidth="true"/>
    <col min="15608" max="15608" width="7.375" style="85" customWidth="true"/>
    <col min="15609" max="15609" width="12.625" style="85" customWidth="true"/>
    <col min="15610" max="15856" width="9" style="85"/>
    <col min="15857" max="15857" width="25.5" style="85" customWidth="true"/>
    <col min="15858" max="15858" width="8.5" style="85" customWidth="true"/>
    <col min="15859" max="15859" width="9.5" style="85" customWidth="true"/>
    <col min="15860" max="15860" width="6.75" style="85" customWidth="true"/>
    <col min="15861" max="15861" width="22.25" style="85" customWidth="true"/>
    <col min="15862" max="15863" width="9.5" style="85" customWidth="true"/>
    <col min="15864" max="15864" width="7.375" style="85" customWidth="true"/>
    <col min="15865" max="15865" width="12.625" style="85" customWidth="true"/>
    <col min="15866" max="16112" width="9" style="85"/>
    <col min="16113" max="16113" width="25.5" style="85" customWidth="true"/>
    <col min="16114" max="16114" width="8.5" style="85" customWidth="true"/>
    <col min="16115" max="16115" width="9.5" style="85" customWidth="true"/>
    <col min="16116" max="16116" width="6.75" style="85" customWidth="true"/>
    <col min="16117" max="16117" width="22.25" style="85" customWidth="true"/>
    <col min="16118" max="16119" width="9.5" style="85" customWidth="true"/>
    <col min="16120" max="16120" width="7.375" style="85" customWidth="true"/>
    <col min="16121" max="16121" width="12.625" style="85" customWidth="true"/>
    <col min="16122" max="16384" width="9" style="85"/>
  </cols>
  <sheetData>
    <row r="1" ht="30" customHeight="true" spans="1:8">
      <c r="A1" s="95" t="s">
        <v>640</v>
      </c>
      <c r="B1" s="95"/>
      <c r="C1" s="95"/>
      <c r="D1" s="95"/>
      <c r="E1" s="190"/>
      <c r="F1" s="190"/>
      <c r="G1" s="190"/>
      <c r="H1" s="190"/>
    </row>
    <row r="2" s="74" customFormat="true" ht="30" customHeight="true" spans="1:6">
      <c r="A2" s="178"/>
      <c r="B2" s="179"/>
      <c r="C2" s="179"/>
      <c r="D2" s="180" t="s">
        <v>30</v>
      </c>
      <c r="E2" s="191"/>
      <c r="F2" s="192"/>
    </row>
    <row r="3" ht="39" customHeight="true" spans="1:4">
      <c r="A3" s="98" t="s">
        <v>31</v>
      </c>
      <c r="B3" s="99" t="s">
        <v>32</v>
      </c>
      <c r="C3" s="98" t="s">
        <v>31</v>
      </c>
      <c r="D3" s="99" t="s">
        <v>32</v>
      </c>
    </row>
    <row r="4" ht="39" customHeight="true" spans="1:4">
      <c r="A4" s="101" t="s">
        <v>33</v>
      </c>
      <c r="B4" s="181">
        <f>B5+B9</f>
        <v>2988589</v>
      </c>
      <c r="C4" s="101" t="s">
        <v>33</v>
      </c>
      <c r="D4" s="181">
        <f>D5+D9</f>
        <v>2988589</v>
      </c>
    </row>
    <row r="5" ht="39" customHeight="true" spans="1:4">
      <c r="A5" s="182" t="s">
        <v>34</v>
      </c>
      <c r="B5" s="181">
        <f>SUM(B6:B8)</f>
        <v>516477</v>
      </c>
      <c r="C5" s="182" t="s">
        <v>35</v>
      </c>
      <c r="D5" s="181">
        <f>SUM(D6:D8)</f>
        <v>1648714</v>
      </c>
    </row>
    <row r="6" ht="39" customHeight="true" spans="1:4">
      <c r="A6" s="183" t="s">
        <v>36</v>
      </c>
      <c r="B6" s="184">
        <v>407799</v>
      </c>
      <c r="C6" s="183" t="s">
        <v>37</v>
      </c>
      <c r="D6" s="184">
        <v>1064368</v>
      </c>
    </row>
    <row r="7" ht="39" customHeight="true" spans="1:7">
      <c r="A7" s="183" t="s">
        <v>38</v>
      </c>
      <c r="B7" s="105" t="s">
        <v>39</v>
      </c>
      <c r="C7" s="183" t="s">
        <v>40</v>
      </c>
      <c r="D7" s="184">
        <v>584338</v>
      </c>
      <c r="F7" s="113"/>
      <c r="G7" s="113"/>
    </row>
    <row r="8" ht="39" customHeight="true" spans="1:4">
      <c r="A8" s="183" t="s">
        <v>41</v>
      </c>
      <c r="B8" s="184">
        <v>108678</v>
      </c>
      <c r="C8" s="183" t="s">
        <v>42</v>
      </c>
      <c r="D8" s="185">
        <v>8</v>
      </c>
    </row>
    <row r="9" ht="39" customHeight="true" spans="1:4">
      <c r="A9" s="182" t="s">
        <v>43</v>
      </c>
      <c r="B9" s="181">
        <f>SUM(B10,B14,B17,B22,B18)</f>
        <v>2472112</v>
      </c>
      <c r="C9" s="186" t="s">
        <v>44</v>
      </c>
      <c r="D9" s="181">
        <f>D10+D14+D17+D18+D22</f>
        <v>1339875</v>
      </c>
    </row>
    <row r="10" ht="39" customHeight="true" spans="1:4">
      <c r="A10" s="187" t="s">
        <v>45</v>
      </c>
      <c r="B10" s="184">
        <f>SUM(B11:B13)</f>
        <v>1028048</v>
      </c>
      <c r="C10" s="188" t="s">
        <v>46</v>
      </c>
      <c r="D10" s="184">
        <f>D11+D12</f>
        <v>89794</v>
      </c>
    </row>
    <row r="11" ht="39" customHeight="true" spans="1:4">
      <c r="A11" s="183" t="s">
        <v>47</v>
      </c>
      <c r="B11" s="184">
        <v>420191</v>
      </c>
      <c r="C11" s="183" t="s">
        <v>48</v>
      </c>
      <c r="D11" s="184">
        <v>69747</v>
      </c>
    </row>
    <row r="12" ht="39" customHeight="true" spans="1:4">
      <c r="A12" s="183" t="s">
        <v>49</v>
      </c>
      <c r="B12" s="184">
        <v>607857</v>
      </c>
      <c r="C12" s="183" t="s">
        <v>50</v>
      </c>
      <c r="D12" s="184">
        <v>20047</v>
      </c>
    </row>
    <row r="13" ht="39" customHeight="true" spans="1:4">
      <c r="A13" s="183" t="s">
        <v>51</v>
      </c>
      <c r="B13" s="105" t="s">
        <v>52</v>
      </c>
      <c r="C13" s="183" t="s">
        <v>53</v>
      </c>
      <c r="D13" s="105" t="s">
        <v>52</v>
      </c>
    </row>
    <row r="14" ht="39" customHeight="true" spans="1:4">
      <c r="A14" s="187" t="s">
        <v>54</v>
      </c>
      <c r="B14" s="184">
        <f>SUM(B15:B16)</f>
        <v>1234000</v>
      </c>
      <c r="C14" s="187" t="s">
        <v>55</v>
      </c>
      <c r="D14" s="184">
        <f>D15+D16</f>
        <v>1008700</v>
      </c>
    </row>
    <row r="15" ht="39" customHeight="true" spans="1:4">
      <c r="A15" s="183" t="s">
        <v>56</v>
      </c>
      <c r="B15" s="184">
        <v>406700</v>
      </c>
      <c r="C15" s="183" t="s">
        <v>57</v>
      </c>
      <c r="D15" s="184">
        <v>381400</v>
      </c>
    </row>
    <row r="16" ht="39" customHeight="true" spans="1:4">
      <c r="A16" s="183" t="s">
        <v>58</v>
      </c>
      <c r="B16" s="184">
        <v>827300</v>
      </c>
      <c r="C16" s="183" t="s">
        <v>59</v>
      </c>
      <c r="D16" s="184">
        <v>627300</v>
      </c>
    </row>
    <row r="17" ht="39" customHeight="true" spans="1:4">
      <c r="A17" s="187" t="s">
        <v>60</v>
      </c>
      <c r="B17" s="184">
        <v>987</v>
      </c>
      <c r="C17" s="187" t="s">
        <v>61</v>
      </c>
      <c r="D17" s="184">
        <v>1799</v>
      </c>
    </row>
    <row r="18" ht="39" customHeight="true" spans="1:4">
      <c r="A18" s="187" t="s">
        <v>641</v>
      </c>
      <c r="B18" s="184">
        <f>SUM(B19:B21)</f>
        <v>206246</v>
      </c>
      <c r="C18" s="187" t="s">
        <v>71</v>
      </c>
      <c r="D18" s="184">
        <f>SUM(D19:D21)</f>
        <v>207274</v>
      </c>
    </row>
    <row r="19" ht="39" customHeight="true" spans="1:4">
      <c r="A19" s="183" t="s">
        <v>72</v>
      </c>
      <c r="B19" s="184">
        <v>74199</v>
      </c>
      <c r="C19" s="183" t="s">
        <v>73</v>
      </c>
      <c r="D19" s="184">
        <v>89574</v>
      </c>
    </row>
    <row r="20" ht="39" customHeight="true" spans="1:4">
      <c r="A20" s="183" t="s">
        <v>74</v>
      </c>
      <c r="B20" s="184">
        <v>131503</v>
      </c>
      <c r="C20" s="183" t="s">
        <v>75</v>
      </c>
      <c r="D20" s="184">
        <v>117700</v>
      </c>
    </row>
    <row r="21" ht="39" customHeight="true" spans="1:4">
      <c r="A21" s="183" t="s">
        <v>76</v>
      </c>
      <c r="B21" s="184">
        <v>544</v>
      </c>
      <c r="C21" s="183" t="s">
        <v>77</v>
      </c>
      <c r="D21" s="184" t="s">
        <v>52</v>
      </c>
    </row>
    <row r="22" ht="39" customHeight="true" spans="1:4">
      <c r="A22" s="187" t="s">
        <v>642</v>
      </c>
      <c r="B22" s="184">
        <f>SUM(B23:B25)</f>
        <v>2831</v>
      </c>
      <c r="C22" s="189" t="s">
        <v>643</v>
      </c>
      <c r="D22" s="184">
        <f>SUM(D23:D25)</f>
        <v>32308</v>
      </c>
    </row>
    <row r="23" ht="39" customHeight="true" spans="1:4">
      <c r="A23" s="183" t="s">
        <v>644</v>
      </c>
      <c r="B23" s="184">
        <v>2822</v>
      </c>
      <c r="C23" s="183" t="s">
        <v>645</v>
      </c>
      <c r="D23" s="184">
        <v>29439</v>
      </c>
    </row>
    <row r="24" ht="39" customHeight="true" spans="1:4">
      <c r="A24" s="183" t="s">
        <v>646</v>
      </c>
      <c r="B24" s="184">
        <v>9</v>
      </c>
      <c r="C24" s="183" t="s">
        <v>647</v>
      </c>
      <c r="D24" s="184">
        <v>2869</v>
      </c>
    </row>
    <row r="25" ht="39" customHeight="true" spans="1:4">
      <c r="A25" s="183" t="s">
        <v>648</v>
      </c>
      <c r="B25" s="184" t="s">
        <v>39</v>
      </c>
      <c r="C25" s="183" t="s">
        <v>649</v>
      </c>
      <c r="D25" s="184" t="s">
        <v>52</v>
      </c>
    </row>
  </sheetData>
  <sheetProtection formatCells="0" insertHyperlinks="0" autoFilter="0"/>
  <mergeCells count="1">
    <mergeCell ref="A1:D1"/>
  </mergeCells>
  <printOptions horizontalCentered="true"/>
  <pageMargins left="0.236220472440945" right="0.236220472440945" top="0.15748031496063" bottom="0.15748031496063" header="0" footer="0"/>
  <pageSetup paperSize="9" scale="74" firstPageNumber="0" fitToHeight="0" orientation="portrait" useFirstPageNumber="true"/>
  <headerFooter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5"/>
  <sheetViews>
    <sheetView showZeros="0" view="pageBreakPreview" zoomScale="115" zoomScaleNormal="100" zoomScaleSheetLayoutView="115" topLeftCell="A4" workbookViewId="0">
      <selection activeCell="D32" sqref="D32"/>
    </sheetView>
  </sheetViews>
  <sheetFormatPr defaultColWidth="9" defaultRowHeight="15.75" outlineLevelCol="5"/>
  <cols>
    <col min="1" max="1" width="25.625" style="85" customWidth="true"/>
    <col min="2" max="3" width="11.625" style="85" customWidth="true"/>
    <col min="4" max="4" width="25.625" style="85" customWidth="true"/>
    <col min="5" max="6" width="11.625" style="85" customWidth="true"/>
    <col min="7" max="179" width="9" style="85"/>
    <col min="180" max="180" width="25.5" style="85" customWidth="true"/>
    <col min="181" max="181" width="8.5" style="85" customWidth="true"/>
    <col min="182" max="182" width="9.5" style="85" customWidth="true"/>
    <col min="183" max="183" width="6.75" style="85" customWidth="true"/>
    <col min="184" max="184" width="22.25" style="85" customWidth="true"/>
    <col min="185" max="186" width="9.5" style="85" customWidth="true"/>
    <col min="187" max="187" width="7.375" style="85" customWidth="true"/>
    <col min="188" max="188" width="12.625" style="85" customWidth="true"/>
    <col min="189" max="435" width="9" style="85"/>
    <col min="436" max="436" width="25.5" style="85" customWidth="true"/>
    <col min="437" max="437" width="8.5" style="85" customWidth="true"/>
    <col min="438" max="438" width="9.5" style="85" customWidth="true"/>
    <col min="439" max="439" width="6.75" style="85" customWidth="true"/>
    <col min="440" max="440" width="22.25" style="85" customWidth="true"/>
    <col min="441" max="442" width="9.5" style="85" customWidth="true"/>
    <col min="443" max="443" width="7.375" style="85" customWidth="true"/>
    <col min="444" max="444" width="12.625" style="85" customWidth="true"/>
    <col min="445" max="691" width="9" style="85"/>
    <col min="692" max="692" width="25.5" style="85" customWidth="true"/>
    <col min="693" max="693" width="8.5" style="85" customWidth="true"/>
    <col min="694" max="694" width="9.5" style="85" customWidth="true"/>
    <col min="695" max="695" width="6.75" style="85" customWidth="true"/>
    <col min="696" max="696" width="22.25" style="85" customWidth="true"/>
    <col min="697" max="698" width="9.5" style="85" customWidth="true"/>
    <col min="699" max="699" width="7.375" style="85" customWidth="true"/>
    <col min="700" max="700" width="12.625" style="85" customWidth="true"/>
    <col min="701" max="947" width="9" style="85"/>
    <col min="948" max="948" width="25.5" style="85" customWidth="true"/>
    <col min="949" max="949" width="8.5" style="85" customWidth="true"/>
    <col min="950" max="950" width="9.5" style="85" customWidth="true"/>
    <col min="951" max="951" width="6.75" style="85" customWidth="true"/>
    <col min="952" max="952" width="22.25" style="85" customWidth="true"/>
    <col min="953" max="954" width="9.5" style="85" customWidth="true"/>
    <col min="955" max="955" width="7.375" style="85" customWidth="true"/>
    <col min="956" max="956" width="12.625" style="85" customWidth="true"/>
    <col min="957" max="1203" width="9" style="85"/>
    <col min="1204" max="1204" width="25.5" style="85" customWidth="true"/>
    <col min="1205" max="1205" width="8.5" style="85" customWidth="true"/>
    <col min="1206" max="1206" width="9.5" style="85" customWidth="true"/>
    <col min="1207" max="1207" width="6.75" style="85" customWidth="true"/>
    <col min="1208" max="1208" width="22.25" style="85" customWidth="true"/>
    <col min="1209" max="1210" width="9.5" style="85" customWidth="true"/>
    <col min="1211" max="1211" width="7.375" style="85" customWidth="true"/>
    <col min="1212" max="1212" width="12.625" style="85" customWidth="true"/>
    <col min="1213" max="1459" width="9" style="85"/>
    <col min="1460" max="1460" width="25.5" style="85" customWidth="true"/>
    <col min="1461" max="1461" width="8.5" style="85" customWidth="true"/>
    <col min="1462" max="1462" width="9.5" style="85" customWidth="true"/>
    <col min="1463" max="1463" width="6.75" style="85" customWidth="true"/>
    <col min="1464" max="1464" width="22.25" style="85" customWidth="true"/>
    <col min="1465" max="1466" width="9.5" style="85" customWidth="true"/>
    <col min="1467" max="1467" width="7.375" style="85" customWidth="true"/>
    <col min="1468" max="1468" width="12.625" style="85" customWidth="true"/>
    <col min="1469" max="1715" width="9" style="85"/>
    <col min="1716" max="1716" width="25.5" style="85" customWidth="true"/>
    <col min="1717" max="1717" width="8.5" style="85" customWidth="true"/>
    <col min="1718" max="1718" width="9.5" style="85" customWidth="true"/>
    <col min="1719" max="1719" width="6.75" style="85" customWidth="true"/>
    <col min="1720" max="1720" width="22.25" style="85" customWidth="true"/>
    <col min="1721" max="1722" width="9.5" style="85" customWidth="true"/>
    <col min="1723" max="1723" width="7.375" style="85" customWidth="true"/>
    <col min="1724" max="1724" width="12.625" style="85" customWidth="true"/>
    <col min="1725" max="1971" width="9" style="85"/>
    <col min="1972" max="1972" width="25.5" style="85" customWidth="true"/>
    <col min="1973" max="1973" width="8.5" style="85" customWidth="true"/>
    <col min="1974" max="1974" width="9.5" style="85" customWidth="true"/>
    <col min="1975" max="1975" width="6.75" style="85" customWidth="true"/>
    <col min="1976" max="1976" width="22.25" style="85" customWidth="true"/>
    <col min="1977" max="1978" width="9.5" style="85" customWidth="true"/>
    <col min="1979" max="1979" width="7.375" style="85" customWidth="true"/>
    <col min="1980" max="1980" width="12.625" style="85" customWidth="true"/>
    <col min="1981" max="2227" width="9" style="85"/>
    <col min="2228" max="2228" width="25.5" style="85" customWidth="true"/>
    <col min="2229" max="2229" width="8.5" style="85" customWidth="true"/>
    <col min="2230" max="2230" width="9.5" style="85" customWidth="true"/>
    <col min="2231" max="2231" width="6.75" style="85" customWidth="true"/>
    <col min="2232" max="2232" width="22.25" style="85" customWidth="true"/>
    <col min="2233" max="2234" width="9.5" style="85" customWidth="true"/>
    <col min="2235" max="2235" width="7.375" style="85" customWidth="true"/>
    <col min="2236" max="2236" width="12.625" style="85" customWidth="true"/>
    <col min="2237" max="2483" width="9" style="85"/>
    <col min="2484" max="2484" width="25.5" style="85" customWidth="true"/>
    <col min="2485" max="2485" width="8.5" style="85" customWidth="true"/>
    <col min="2486" max="2486" width="9.5" style="85" customWidth="true"/>
    <col min="2487" max="2487" width="6.75" style="85" customWidth="true"/>
    <col min="2488" max="2488" width="22.25" style="85" customWidth="true"/>
    <col min="2489" max="2490" width="9.5" style="85" customWidth="true"/>
    <col min="2491" max="2491" width="7.375" style="85" customWidth="true"/>
    <col min="2492" max="2492" width="12.625" style="85" customWidth="true"/>
    <col min="2493" max="2739" width="9" style="85"/>
    <col min="2740" max="2740" width="25.5" style="85" customWidth="true"/>
    <col min="2741" max="2741" width="8.5" style="85" customWidth="true"/>
    <col min="2742" max="2742" width="9.5" style="85" customWidth="true"/>
    <col min="2743" max="2743" width="6.75" style="85" customWidth="true"/>
    <col min="2744" max="2744" width="22.25" style="85" customWidth="true"/>
    <col min="2745" max="2746" width="9.5" style="85" customWidth="true"/>
    <col min="2747" max="2747" width="7.375" style="85" customWidth="true"/>
    <col min="2748" max="2748" width="12.625" style="85" customWidth="true"/>
    <col min="2749" max="2995" width="9" style="85"/>
    <col min="2996" max="2996" width="25.5" style="85" customWidth="true"/>
    <col min="2997" max="2997" width="8.5" style="85" customWidth="true"/>
    <col min="2998" max="2998" width="9.5" style="85" customWidth="true"/>
    <col min="2999" max="2999" width="6.75" style="85" customWidth="true"/>
    <col min="3000" max="3000" width="22.25" style="85" customWidth="true"/>
    <col min="3001" max="3002" width="9.5" style="85" customWidth="true"/>
    <col min="3003" max="3003" width="7.375" style="85" customWidth="true"/>
    <col min="3004" max="3004" width="12.625" style="85" customWidth="true"/>
    <col min="3005" max="3251" width="9" style="85"/>
    <col min="3252" max="3252" width="25.5" style="85" customWidth="true"/>
    <col min="3253" max="3253" width="8.5" style="85" customWidth="true"/>
    <col min="3254" max="3254" width="9.5" style="85" customWidth="true"/>
    <col min="3255" max="3255" width="6.75" style="85" customWidth="true"/>
    <col min="3256" max="3256" width="22.25" style="85" customWidth="true"/>
    <col min="3257" max="3258" width="9.5" style="85" customWidth="true"/>
    <col min="3259" max="3259" width="7.375" style="85" customWidth="true"/>
    <col min="3260" max="3260" width="12.625" style="85" customWidth="true"/>
    <col min="3261" max="3507" width="9" style="85"/>
    <col min="3508" max="3508" width="25.5" style="85" customWidth="true"/>
    <col min="3509" max="3509" width="8.5" style="85" customWidth="true"/>
    <col min="3510" max="3510" width="9.5" style="85" customWidth="true"/>
    <col min="3511" max="3511" width="6.75" style="85" customWidth="true"/>
    <col min="3512" max="3512" width="22.25" style="85" customWidth="true"/>
    <col min="3513" max="3514" width="9.5" style="85" customWidth="true"/>
    <col min="3515" max="3515" width="7.375" style="85" customWidth="true"/>
    <col min="3516" max="3516" width="12.625" style="85" customWidth="true"/>
    <col min="3517" max="3763" width="9" style="85"/>
    <col min="3764" max="3764" width="25.5" style="85" customWidth="true"/>
    <col min="3765" max="3765" width="8.5" style="85" customWidth="true"/>
    <col min="3766" max="3766" width="9.5" style="85" customWidth="true"/>
    <col min="3767" max="3767" width="6.75" style="85" customWidth="true"/>
    <col min="3768" max="3768" width="22.25" style="85" customWidth="true"/>
    <col min="3769" max="3770" width="9.5" style="85" customWidth="true"/>
    <col min="3771" max="3771" width="7.375" style="85" customWidth="true"/>
    <col min="3772" max="3772" width="12.625" style="85" customWidth="true"/>
    <col min="3773" max="4019" width="9" style="85"/>
    <col min="4020" max="4020" width="25.5" style="85" customWidth="true"/>
    <col min="4021" max="4021" width="8.5" style="85" customWidth="true"/>
    <col min="4022" max="4022" width="9.5" style="85" customWidth="true"/>
    <col min="4023" max="4023" width="6.75" style="85" customWidth="true"/>
    <col min="4024" max="4024" width="22.25" style="85" customWidth="true"/>
    <col min="4025" max="4026" width="9.5" style="85" customWidth="true"/>
    <col min="4027" max="4027" width="7.375" style="85" customWidth="true"/>
    <col min="4028" max="4028" width="12.625" style="85" customWidth="true"/>
    <col min="4029" max="4275" width="9" style="85"/>
    <col min="4276" max="4276" width="25.5" style="85" customWidth="true"/>
    <col min="4277" max="4277" width="8.5" style="85" customWidth="true"/>
    <col min="4278" max="4278" width="9.5" style="85" customWidth="true"/>
    <col min="4279" max="4279" width="6.75" style="85" customWidth="true"/>
    <col min="4280" max="4280" width="22.25" style="85" customWidth="true"/>
    <col min="4281" max="4282" width="9.5" style="85" customWidth="true"/>
    <col min="4283" max="4283" width="7.375" style="85" customWidth="true"/>
    <col min="4284" max="4284" width="12.625" style="85" customWidth="true"/>
    <col min="4285" max="4531" width="9" style="85"/>
    <col min="4532" max="4532" width="25.5" style="85" customWidth="true"/>
    <col min="4533" max="4533" width="8.5" style="85" customWidth="true"/>
    <col min="4534" max="4534" width="9.5" style="85" customWidth="true"/>
    <col min="4535" max="4535" width="6.75" style="85" customWidth="true"/>
    <col min="4536" max="4536" width="22.25" style="85" customWidth="true"/>
    <col min="4537" max="4538" width="9.5" style="85" customWidth="true"/>
    <col min="4539" max="4539" width="7.375" style="85" customWidth="true"/>
    <col min="4540" max="4540" width="12.625" style="85" customWidth="true"/>
    <col min="4541" max="4787" width="9" style="85"/>
    <col min="4788" max="4788" width="25.5" style="85" customWidth="true"/>
    <col min="4789" max="4789" width="8.5" style="85" customWidth="true"/>
    <col min="4790" max="4790" width="9.5" style="85" customWidth="true"/>
    <col min="4791" max="4791" width="6.75" style="85" customWidth="true"/>
    <col min="4792" max="4792" width="22.25" style="85" customWidth="true"/>
    <col min="4793" max="4794" width="9.5" style="85" customWidth="true"/>
    <col min="4795" max="4795" width="7.375" style="85" customWidth="true"/>
    <col min="4796" max="4796" width="12.625" style="85" customWidth="true"/>
    <col min="4797" max="5043" width="9" style="85"/>
    <col min="5044" max="5044" width="25.5" style="85" customWidth="true"/>
    <col min="5045" max="5045" width="8.5" style="85" customWidth="true"/>
    <col min="5046" max="5046" width="9.5" style="85" customWidth="true"/>
    <col min="5047" max="5047" width="6.75" style="85" customWidth="true"/>
    <col min="5048" max="5048" width="22.25" style="85" customWidth="true"/>
    <col min="5049" max="5050" width="9.5" style="85" customWidth="true"/>
    <col min="5051" max="5051" width="7.375" style="85" customWidth="true"/>
    <col min="5052" max="5052" width="12.625" style="85" customWidth="true"/>
    <col min="5053" max="5299" width="9" style="85"/>
    <col min="5300" max="5300" width="25.5" style="85" customWidth="true"/>
    <col min="5301" max="5301" width="8.5" style="85" customWidth="true"/>
    <col min="5302" max="5302" width="9.5" style="85" customWidth="true"/>
    <col min="5303" max="5303" width="6.75" style="85" customWidth="true"/>
    <col min="5304" max="5304" width="22.25" style="85" customWidth="true"/>
    <col min="5305" max="5306" width="9.5" style="85" customWidth="true"/>
    <col min="5307" max="5307" width="7.375" style="85" customWidth="true"/>
    <col min="5308" max="5308" width="12.625" style="85" customWidth="true"/>
    <col min="5309" max="5555" width="9" style="85"/>
    <col min="5556" max="5556" width="25.5" style="85" customWidth="true"/>
    <col min="5557" max="5557" width="8.5" style="85" customWidth="true"/>
    <col min="5558" max="5558" width="9.5" style="85" customWidth="true"/>
    <col min="5559" max="5559" width="6.75" style="85" customWidth="true"/>
    <col min="5560" max="5560" width="22.25" style="85" customWidth="true"/>
    <col min="5561" max="5562" width="9.5" style="85" customWidth="true"/>
    <col min="5563" max="5563" width="7.375" style="85" customWidth="true"/>
    <col min="5564" max="5564" width="12.625" style="85" customWidth="true"/>
    <col min="5565" max="5811" width="9" style="85"/>
    <col min="5812" max="5812" width="25.5" style="85" customWidth="true"/>
    <col min="5813" max="5813" width="8.5" style="85" customWidth="true"/>
    <col min="5814" max="5814" width="9.5" style="85" customWidth="true"/>
    <col min="5815" max="5815" width="6.75" style="85" customWidth="true"/>
    <col min="5816" max="5816" width="22.25" style="85" customWidth="true"/>
    <col min="5817" max="5818" width="9.5" style="85" customWidth="true"/>
    <col min="5819" max="5819" width="7.375" style="85" customWidth="true"/>
    <col min="5820" max="5820" width="12.625" style="85" customWidth="true"/>
    <col min="5821" max="6067" width="9" style="85"/>
    <col min="6068" max="6068" width="25.5" style="85" customWidth="true"/>
    <col min="6069" max="6069" width="8.5" style="85" customWidth="true"/>
    <col min="6070" max="6070" width="9.5" style="85" customWidth="true"/>
    <col min="6071" max="6071" width="6.75" style="85" customWidth="true"/>
    <col min="6072" max="6072" width="22.25" style="85" customWidth="true"/>
    <col min="6073" max="6074" width="9.5" style="85" customWidth="true"/>
    <col min="6075" max="6075" width="7.375" style="85" customWidth="true"/>
    <col min="6076" max="6076" width="12.625" style="85" customWidth="true"/>
    <col min="6077" max="6323" width="9" style="85"/>
    <col min="6324" max="6324" width="25.5" style="85" customWidth="true"/>
    <col min="6325" max="6325" width="8.5" style="85" customWidth="true"/>
    <col min="6326" max="6326" width="9.5" style="85" customWidth="true"/>
    <col min="6327" max="6327" width="6.75" style="85" customWidth="true"/>
    <col min="6328" max="6328" width="22.25" style="85" customWidth="true"/>
    <col min="6329" max="6330" width="9.5" style="85" customWidth="true"/>
    <col min="6331" max="6331" width="7.375" style="85" customWidth="true"/>
    <col min="6332" max="6332" width="12.625" style="85" customWidth="true"/>
    <col min="6333" max="6579" width="9" style="85"/>
    <col min="6580" max="6580" width="25.5" style="85" customWidth="true"/>
    <col min="6581" max="6581" width="8.5" style="85" customWidth="true"/>
    <col min="6582" max="6582" width="9.5" style="85" customWidth="true"/>
    <col min="6583" max="6583" width="6.75" style="85" customWidth="true"/>
    <col min="6584" max="6584" width="22.25" style="85" customWidth="true"/>
    <col min="6585" max="6586" width="9.5" style="85" customWidth="true"/>
    <col min="6587" max="6587" width="7.375" style="85" customWidth="true"/>
    <col min="6588" max="6588" width="12.625" style="85" customWidth="true"/>
    <col min="6589" max="6835" width="9" style="85"/>
    <col min="6836" max="6836" width="25.5" style="85" customWidth="true"/>
    <col min="6837" max="6837" width="8.5" style="85" customWidth="true"/>
    <col min="6838" max="6838" width="9.5" style="85" customWidth="true"/>
    <col min="6839" max="6839" width="6.75" style="85" customWidth="true"/>
    <col min="6840" max="6840" width="22.25" style="85" customWidth="true"/>
    <col min="6841" max="6842" width="9.5" style="85" customWidth="true"/>
    <col min="6843" max="6843" width="7.375" style="85" customWidth="true"/>
    <col min="6844" max="6844" width="12.625" style="85" customWidth="true"/>
    <col min="6845" max="7091" width="9" style="85"/>
    <col min="7092" max="7092" width="25.5" style="85" customWidth="true"/>
    <col min="7093" max="7093" width="8.5" style="85" customWidth="true"/>
    <col min="7094" max="7094" width="9.5" style="85" customWidth="true"/>
    <col min="7095" max="7095" width="6.75" style="85" customWidth="true"/>
    <col min="7096" max="7096" width="22.25" style="85" customWidth="true"/>
    <col min="7097" max="7098" width="9.5" style="85" customWidth="true"/>
    <col min="7099" max="7099" width="7.375" style="85" customWidth="true"/>
    <col min="7100" max="7100" width="12.625" style="85" customWidth="true"/>
    <col min="7101" max="7347" width="9" style="85"/>
    <col min="7348" max="7348" width="25.5" style="85" customWidth="true"/>
    <col min="7349" max="7349" width="8.5" style="85" customWidth="true"/>
    <col min="7350" max="7350" width="9.5" style="85" customWidth="true"/>
    <col min="7351" max="7351" width="6.75" style="85" customWidth="true"/>
    <col min="7352" max="7352" width="22.25" style="85" customWidth="true"/>
    <col min="7353" max="7354" width="9.5" style="85" customWidth="true"/>
    <col min="7355" max="7355" width="7.375" style="85" customWidth="true"/>
    <col min="7356" max="7356" width="12.625" style="85" customWidth="true"/>
    <col min="7357" max="7603" width="9" style="85"/>
    <col min="7604" max="7604" width="25.5" style="85" customWidth="true"/>
    <col min="7605" max="7605" width="8.5" style="85" customWidth="true"/>
    <col min="7606" max="7606" width="9.5" style="85" customWidth="true"/>
    <col min="7607" max="7607" width="6.75" style="85" customWidth="true"/>
    <col min="7608" max="7608" width="22.25" style="85" customWidth="true"/>
    <col min="7609" max="7610" width="9.5" style="85" customWidth="true"/>
    <col min="7611" max="7611" width="7.375" style="85" customWidth="true"/>
    <col min="7612" max="7612" width="12.625" style="85" customWidth="true"/>
    <col min="7613" max="7859" width="9" style="85"/>
    <col min="7860" max="7860" width="25.5" style="85" customWidth="true"/>
    <col min="7861" max="7861" width="8.5" style="85" customWidth="true"/>
    <col min="7862" max="7862" width="9.5" style="85" customWidth="true"/>
    <col min="7863" max="7863" width="6.75" style="85" customWidth="true"/>
    <col min="7864" max="7864" width="22.25" style="85" customWidth="true"/>
    <col min="7865" max="7866" width="9.5" style="85" customWidth="true"/>
    <col min="7867" max="7867" width="7.375" style="85" customWidth="true"/>
    <col min="7868" max="7868" width="12.625" style="85" customWidth="true"/>
    <col min="7869" max="8115" width="9" style="85"/>
    <col min="8116" max="8116" width="25.5" style="85" customWidth="true"/>
    <col min="8117" max="8117" width="8.5" style="85" customWidth="true"/>
    <col min="8118" max="8118" width="9.5" style="85" customWidth="true"/>
    <col min="8119" max="8119" width="6.75" style="85" customWidth="true"/>
    <col min="8120" max="8120" width="22.25" style="85" customWidth="true"/>
    <col min="8121" max="8122" width="9.5" style="85" customWidth="true"/>
    <col min="8123" max="8123" width="7.375" style="85" customWidth="true"/>
    <col min="8124" max="8124" width="12.625" style="85" customWidth="true"/>
    <col min="8125" max="8371" width="9" style="85"/>
    <col min="8372" max="8372" width="25.5" style="85" customWidth="true"/>
    <col min="8373" max="8373" width="8.5" style="85" customWidth="true"/>
    <col min="8374" max="8374" width="9.5" style="85" customWidth="true"/>
    <col min="8375" max="8375" width="6.75" style="85" customWidth="true"/>
    <col min="8376" max="8376" width="22.25" style="85" customWidth="true"/>
    <col min="8377" max="8378" width="9.5" style="85" customWidth="true"/>
    <col min="8379" max="8379" width="7.375" style="85" customWidth="true"/>
    <col min="8380" max="8380" width="12.625" style="85" customWidth="true"/>
    <col min="8381" max="8627" width="9" style="85"/>
    <col min="8628" max="8628" width="25.5" style="85" customWidth="true"/>
    <col min="8629" max="8629" width="8.5" style="85" customWidth="true"/>
    <col min="8630" max="8630" width="9.5" style="85" customWidth="true"/>
    <col min="8631" max="8631" width="6.75" style="85" customWidth="true"/>
    <col min="8632" max="8632" width="22.25" style="85" customWidth="true"/>
    <col min="8633" max="8634" width="9.5" style="85" customWidth="true"/>
    <col min="8635" max="8635" width="7.375" style="85" customWidth="true"/>
    <col min="8636" max="8636" width="12.625" style="85" customWidth="true"/>
    <col min="8637" max="8883" width="9" style="85"/>
    <col min="8884" max="8884" width="25.5" style="85" customWidth="true"/>
    <col min="8885" max="8885" width="8.5" style="85" customWidth="true"/>
    <col min="8886" max="8886" width="9.5" style="85" customWidth="true"/>
    <col min="8887" max="8887" width="6.75" style="85" customWidth="true"/>
    <col min="8888" max="8888" width="22.25" style="85" customWidth="true"/>
    <col min="8889" max="8890" width="9.5" style="85" customWidth="true"/>
    <col min="8891" max="8891" width="7.375" style="85" customWidth="true"/>
    <col min="8892" max="8892" width="12.625" style="85" customWidth="true"/>
    <col min="8893" max="9139" width="9" style="85"/>
    <col min="9140" max="9140" width="25.5" style="85" customWidth="true"/>
    <col min="9141" max="9141" width="8.5" style="85" customWidth="true"/>
    <col min="9142" max="9142" width="9.5" style="85" customWidth="true"/>
    <col min="9143" max="9143" width="6.75" style="85" customWidth="true"/>
    <col min="9144" max="9144" width="22.25" style="85" customWidth="true"/>
    <col min="9145" max="9146" width="9.5" style="85" customWidth="true"/>
    <col min="9147" max="9147" width="7.375" style="85" customWidth="true"/>
    <col min="9148" max="9148" width="12.625" style="85" customWidth="true"/>
    <col min="9149" max="9395" width="9" style="85"/>
    <col min="9396" max="9396" width="25.5" style="85" customWidth="true"/>
    <col min="9397" max="9397" width="8.5" style="85" customWidth="true"/>
    <col min="9398" max="9398" width="9.5" style="85" customWidth="true"/>
    <col min="9399" max="9399" width="6.75" style="85" customWidth="true"/>
    <col min="9400" max="9400" width="22.25" style="85" customWidth="true"/>
    <col min="9401" max="9402" width="9.5" style="85" customWidth="true"/>
    <col min="9403" max="9403" width="7.375" style="85" customWidth="true"/>
    <col min="9404" max="9404" width="12.625" style="85" customWidth="true"/>
    <col min="9405" max="9651" width="9" style="85"/>
    <col min="9652" max="9652" width="25.5" style="85" customWidth="true"/>
    <col min="9653" max="9653" width="8.5" style="85" customWidth="true"/>
    <col min="9654" max="9654" width="9.5" style="85" customWidth="true"/>
    <col min="9655" max="9655" width="6.75" style="85" customWidth="true"/>
    <col min="9656" max="9656" width="22.25" style="85" customWidth="true"/>
    <col min="9657" max="9658" width="9.5" style="85" customWidth="true"/>
    <col min="9659" max="9659" width="7.375" style="85" customWidth="true"/>
    <col min="9660" max="9660" width="12.625" style="85" customWidth="true"/>
    <col min="9661" max="9907" width="9" style="85"/>
    <col min="9908" max="9908" width="25.5" style="85" customWidth="true"/>
    <col min="9909" max="9909" width="8.5" style="85" customWidth="true"/>
    <col min="9910" max="9910" width="9.5" style="85" customWidth="true"/>
    <col min="9911" max="9911" width="6.75" style="85" customWidth="true"/>
    <col min="9912" max="9912" width="22.25" style="85" customWidth="true"/>
    <col min="9913" max="9914" width="9.5" style="85" customWidth="true"/>
    <col min="9915" max="9915" width="7.375" style="85" customWidth="true"/>
    <col min="9916" max="9916" width="12.625" style="85" customWidth="true"/>
    <col min="9917" max="10163" width="9" style="85"/>
    <col min="10164" max="10164" width="25.5" style="85" customWidth="true"/>
    <col min="10165" max="10165" width="8.5" style="85" customWidth="true"/>
    <col min="10166" max="10166" width="9.5" style="85" customWidth="true"/>
    <col min="10167" max="10167" width="6.75" style="85" customWidth="true"/>
    <col min="10168" max="10168" width="22.25" style="85" customWidth="true"/>
    <col min="10169" max="10170" width="9.5" style="85" customWidth="true"/>
    <col min="10171" max="10171" width="7.375" style="85" customWidth="true"/>
    <col min="10172" max="10172" width="12.625" style="85" customWidth="true"/>
    <col min="10173" max="10419" width="9" style="85"/>
    <col min="10420" max="10420" width="25.5" style="85" customWidth="true"/>
    <col min="10421" max="10421" width="8.5" style="85" customWidth="true"/>
    <col min="10422" max="10422" width="9.5" style="85" customWidth="true"/>
    <col min="10423" max="10423" width="6.75" style="85" customWidth="true"/>
    <col min="10424" max="10424" width="22.25" style="85" customWidth="true"/>
    <col min="10425" max="10426" width="9.5" style="85" customWidth="true"/>
    <col min="10427" max="10427" width="7.375" style="85" customWidth="true"/>
    <col min="10428" max="10428" width="12.625" style="85" customWidth="true"/>
    <col min="10429" max="10675" width="9" style="85"/>
    <col min="10676" max="10676" width="25.5" style="85" customWidth="true"/>
    <col min="10677" max="10677" width="8.5" style="85" customWidth="true"/>
    <col min="10678" max="10678" width="9.5" style="85" customWidth="true"/>
    <col min="10679" max="10679" width="6.75" style="85" customWidth="true"/>
    <col min="10680" max="10680" width="22.25" style="85" customWidth="true"/>
    <col min="10681" max="10682" width="9.5" style="85" customWidth="true"/>
    <col min="10683" max="10683" width="7.375" style="85" customWidth="true"/>
    <col min="10684" max="10684" width="12.625" style="85" customWidth="true"/>
    <col min="10685" max="10931" width="9" style="85"/>
    <col min="10932" max="10932" width="25.5" style="85" customWidth="true"/>
    <col min="10933" max="10933" width="8.5" style="85" customWidth="true"/>
    <col min="10934" max="10934" width="9.5" style="85" customWidth="true"/>
    <col min="10935" max="10935" width="6.75" style="85" customWidth="true"/>
    <col min="10936" max="10936" width="22.25" style="85" customWidth="true"/>
    <col min="10937" max="10938" width="9.5" style="85" customWidth="true"/>
    <col min="10939" max="10939" width="7.375" style="85" customWidth="true"/>
    <col min="10940" max="10940" width="12.625" style="85" customWidth="true"/>
    <col min="10941" max="11187" width="9" style="85"/>
    <col min="11188" max="11188" width="25.5" style="85" customWidth="true"/>
    <col min="11189" max="11189" width="8.5" style="85" customWidth="true"/>
    <col min="11190" max="11190" width="9.5" style="85" customWidth="true"/>
    <col min="11191" max="11191" width="6.75" style="85" customWidth="true"/>
    <col min="11192" max="11192" width="22.25" style="85" customWidth="true"/>
    <col min="11193" max="11194" width="9.5" style="85" customWidth="true"/>
    <col min="11195" max="11195" width="7.375" style="85" customWidth="true"/>
    <col min="11196" max="11196" width="12.625" style="85" customWidth="true"/>
    <col min="11197" max="11443" width="9" style="85"/>
    <col min="11444" max="11444" width="25.5" style="85" customWidth="true"/>
    <col min="11445" max="11445" width="8.5" style="85" customWidth="true"/>
    <col min="11446" max="11446" width="9.5" style="85" customWidth="true"/>
    <col min="11447" max="11447" width="6.75" style="85" customWidth="true"/>
    <col min="11448" max="11448" width="22.25" style="85" customWidth="true"/>
    <col min="11449" max="11450" width="9.5" style="85" customWidth="true"/>
    <col min="11451" max="11451" width="7.375" style="85" customWidth="true"/>
    <col min="11452" max="11452" width="12.625" style="85" customWidth="true"/>
    <col min="11453" max="11699" width="9" style="85"/>
    <col min="11700" max="11700" width="25.5" style="85" customWidth="true"/>
    <col min="11701" max="11701" width="8.5" style="85" customWidth="true"/>
    <col min="11702" max="11702" width="9.5" style="85" customWidth="true"/>
    <col min="11703" max="11703" width="6.75" style="85" customWidth="true"/>
    <col min="11704" max="11704" width="22.25" style="85" customWidth="true"/>
    <col min="11705" max="11706" width="9.5" style="85" customWidth="true"/>
    <col min="11707" max="11707" width="7.375" style="85" customWidth="true"/>
    <col min="11708" max="11708" width="12.625" style="85" customWidth="true"/>
    <col min="11709" max="11955" width="9" style="85"/>
    <col min="11956" max="11956" width="25.5" style="85" customWidth="true"/>
    <col min="11957" max="11957" width="8.5" style="85" customWidth="true"/>
    <col min="11958" max="11958" width="9.5" style="85" customWidth="true"/>
    <col min="11959" max="11959" width="6.75" style="85" customWidth="true"/>
    <col min="11960" max="11960" width="22.25" style="85" customWidth="true"/>
    <col min="11961" max="11962" width="9.5" style="85" customWidth="true"/>
    <col min="11963" max="11963" width="7.375" style="85" customWidth="true"/>
    <col min="11964" max="11964" width="12.625" style="85" customWidth="true"/>
    <col min="11965" max="12211" width="9" style="85"/>
    <col min="12212" max="12212" width="25.5" style="85" customWidth="true"/>
    <col min="12213" max="12213" width="8.5" style="85" customWidth="true"/>
    <col min="12214" max="12214" width="9.5" style="85" customWidth="true"/>
    <col min="12215" max="12215" width="6.75" style="85" customWidth="true"/>
    <col min="12216" max="12216" width="22.25" style="85" customWidth="true"/>
    <col min="12217" max="12218" width="9.5" style="85" customWidth="true"/>
    <col min="12219" max="12219" width="7.375" style="85" customWidth="true"/>
    <col min="12220" max="12220" width="12.625" style="85" customWidth="true"/>
    <col min="12221" max="12467" width="9" style="85"/>
    <col min="12468" max="12468" width="25.5" style="85" customWidth="true"/>
    <col min="12469" max="12469" width="8.5" style="85" customWidth="true"/>
    <col min="12470" max="12470" width="9.5" style="85" customWidth="true"/>
    <col min="12471" max="12471" width="6.75" style="85" customWidth="true"/>
    <col min="12472" max="12472" width="22.25" style="85" customWidth="true"/>
    <col min="12473" max="12474" width="9.5" style="85" customWidth="true"/>
    <col min="12475" max="12475" width="7.375" style="85" customWidth="true"/>
    <col min="12476" max="12476" width="12.625" style="85" customWidth="true"/>
    <col min="12477" max="12723" width="9" style="85"/>
    <col min="12724" max="12724" width="25.5" style="85" customWidth="true"/>
    <col min="12725" max="12725" width="8.5" style="85" customWidth="true"/>
    <col min="12726" max="12726" width="9.5" style="85" customWidth="true"/>
    <col min="12727" max="12727" width="6.75" style="85" customWidth="true"/>
    <col min="12728" max="12728" width="22.25" style="85" customWidth="true"/>
    <col min="12729" max="12730" width="9.5" style="85" customWidth="true"/>
    <col min="12731" max="12731" width="7.375" style="85" customWidth="true"/>
    <col min="12732" max="12732" width="12.625" style="85" customWidth="true"/>
    <col min="12733" max="12979" width="9" style="85"/>
    <col min="12980" max="12980" width="25.5" style="85" customWidth="true"/>
    <col min="12981" max="12981" width="8.5" style="85" customWidth="true"/>
    <col min="12982" max="12982" width="9.5" style="85" customWidth="true"/>
    <col min="12983" max="12983" width="6.75" style="85" customWidth="true"/>
    <col min="12984" max="12984" width="22.25" style="85" customWidth="true"/>
    <col min="12985" max="12986" width="9.5" style="85" customWidth="true"/>
    <col min="12987" max="12987" width="7.375" style="85" customWidth="true"/>
    <col min="12988" max="12988" width="12.625" style="85" customWidth="true"/>
    <col min="12989" max="13235" width="9" style="85"/>
    <col min="13236" max="13236" width="25.5" style="85" customWidth="true"/>
    <col min="13237" max="13237" width="8.5" style="85" customWidth="true"/>
    <col min="13238" max="13238" width="9.5" style="85" customWidth="true"/>
    <col min="13239" max="13239" width="6.75" style="85" customWidth="true"/>
    <col min="13240" max="13240" width="22.25" style="85" customWidth="true"/>
    <col min="13241" max="13242" width="9.5" style="85" customWidth="true"/>
    <col min="13243" max="13243" width="7.375" style="85" customWidth="true"/>
    <col min="13244" max="13244" width="12.625" style="85" customWidth="true"/>
    <col min="13245" max="13491" width="9" style="85"/>
    <col min="13492" max="13492" width="25.5" style="85" customWidth="true"/>
    <col min="13493" max="13493" width="8.5" style="85" customWidth="true"/>
    <col min="13494" max="13494" width="9.5" style="85" customWidth="true"/>
    <col min="13495" max="13495" width="6.75" style="85" customWidth="true"/>
    <col min="13496" max="13496" width="22.25" style="85" customWidth="true"/>
    <col min="13497" max="13498" width="9.5" style="85" customWidth="true"/>
    <col min="13499" max="13499" width="7.375" style="85" customWidth="true"/>
    <col min="13500" max="13500" width="12.625" style="85" customWidth="true"/>
    <col min="13501" max="13747" width="9" style="85"/>
    <col min="13748" max="13748" width="25.5" style="85" customWidth="true"/>
    <col min="13749" max="13749" width="8.5" style="85" customWidth="true"/>
    <col min="13750" max="13750" width="9.5" style="85" customWidth="true"/>
    <col min="13751" max="13751" width="6.75" style="85" customWidth="true"/>
    <col min="13752" max="13752" width="22.25" style="85" customWidth="true"/>
    <col min="13753" max="13754" width="9.5" style="85" customWidth="true"/>
    <col min="13755" max="13755" width="7.375" style="85" customWidth="true"/>
    <col min="13756" max="13756" width="12.625" style="85" customWidth="true"/>
    <col min="13757" max="14003" width="9" style="85"/>
    <col min="14004" max="14004" width="25.5" style="85" customWidth="true"/>
    <col min="14005" max="14005" width="8.5" style="85" customWidth="true"/>
    <col min="14006" max="14006" width="9.5" style="85" customWidth="true"/>
    <col min="14007" max="14007" width="6.75" style="85" customWidth="true"/>
    <col min="14008" max="14008" width="22.25" style="85" customWidth="true"/>
    <col min="14009" max="14010" width="9.5" style="85" customWidth="true"/>
    <col min="14011" max="14011" width="7.375" style="85" customWidth="true"/>
    <col min="14012" max="14012" width="12.625" style="85" customWidth="true"/>
    <col min="14013" max="14259" width="9" style="85"/>
    <col min="14260" max="14260" width="25.5" style="85" customWidth="true"/>
    <col min="14261" max="14261" width="8.5" style="85" customWidth="true"/>
    <col min="14262" max="14262" width="9.5" style="85" customWidth="true"/>
    <col min="14263" max="14263" width="6.75" style="85" customWidth="true"/>
    <col min="14264" max="14264" width="22.25" style="85" customWidth="true"/>
    <col min="14265" max="14266" width="9.5" style="85" customWidth="true"/>
    <col min="14267" max="14267" width="7.375" style="85" customWidth="true"/>
    <col min="14268" max="14268" width="12.625" style="85" customWidth="true"/>
    <col min="14269" max="14515" width="9" style="85"/>
    <col min="14516" max="14516" width="25.5" style="85" customWidth="true"/>
    <col min="14517" max="14517" width="8.5" style="85" customWidth="true"/>
    <col min="14518" max="14518" width="9.5" style="85" customWidth="true"/>
    <col min="14519" max="14519" width="6.75" style="85" customWidth="true"/>
    <col min="14520" max="14520" width="22.25" style="85" customWidth="true"/>
    <col min="14521" max="14522" width="9.5" style="85" customWidth="true"/>
    <col min="14523" max="14523" width="7.375" style="85" customWidth="true"/>
    <col min="14524" max="14524" width="12.625" style="85" customWidth="true"/>
    <col min="14525" max="14771" width="9" style="85"/>
    <col min="14772" max="14772" width="25.5" style="85" customWidth="true"/>
    <col min="14773" max="14773" width="8.5" style="85" customWidth="true"/>
    <col min="14774" max="14774" width="9.5" style="85" customWidth="true"/>
    <col min="14775" max="14775" width="6.75" style="85" customWidth="true"/>
    <col min="14776" max="14776" width="22.25" style="85" customWidth="true"/>
    <col min="14777" max="14778" width="9.5" style="85" customWidth="true"/>
    <col min="14779" max="14779" width="7.375" style="85" customWidth="true"/>
    <col min="14780" max="14780" width="12.625" style="85" customWidth="true"/>
    <col min="14781" max="15027" width="9" style="85"/>
    <col min="15028" max="15028" width="25.5" style="85" customWidth="true"/>
    <col min="15029" max="15029" width="8.5" style="85" customWidth="true"/>
    <col min="15030" max="15030" width="9.5" style="85" customWidth="true"/>
    <col min="15031" max="15031" width="6.75" style="85" customWidth="true"/>
    <col min="15032" max="15032" width="22.25" style="85" customWidth="true"/>
    <col min="15033" max="15034" width="9.5" style="85" customWidth="true"/>
    <col min="15035" max="15035" width="7.375" style="85" customWidth="true"/>
    <col min="15036" max="15036" width="12.625" style="85" customWidth="true"/>
    <col min="15037" max="15283" width="9" style="85"/>
    <col min="15284" max="15284" width="25.5" style="85" customWidth="true"/>
    <col min="15285" max="15285" width="8.5" style="85" customWidth="true"/>
    <col min="15286" max="15286" width="9.5" style="85" customWidth="true"/>
    <col min="15287" max="15287" width="6.75" style="85" customWidth="true"/>
    <col min="15288" max="15288" width="22.25" style="85" customWidth="true"/>
    <col min="15289" max="15290" width="9.5" style="85" customWidth="true"/>
    <col min="15291" max="15291" width="7.375" style="85" customWidth="true"/>
    <col min="15292" max="15292" width="12.625" style="85" customWidth="true"/>
    <col min="15293" max="15539" width="9" style="85"/>
    <col min="15540" max="15540" width="25.5" style="85" customWidth="true"/>
    <col min="15541" max="15541" width="8.5" style="85" customWidth="true"/>
    <col min="15542" max="15542" width="9.5" style="85" customWidth="true"/>
    <col min="15543" max="15543" width="6.75" style="85" customWidth="true"/>
    <col min="15544" max="15544" width="22.25" style="85" customWidth="true"/>
    <col min="15545" max="15546" width="9.5" style="85" customWidth="true"/>
    <col min="15547" max="15547" width="7.375" style="85" customWidth="true"/>
    <col min="15548" max="15548" width="12.625" style="85" customWidth="true"/>
    <col min="15549" max="15795" width="9" style="85"/>
    <col min="15796" max="15796" width="25.5" style="85" customWidth="true"/>
    <col min="15797" max="15797" width="8.5" style="85" customWidth="true"/>
    <col min="15798" max="15798" width="9.5" style="85" customWidth="true"/>
    <col min="15799" max="15799" width="6.75" style="85" customWidth="true"/>
    <col min="15800" max="15800" width="22.25" style="85" customWidth="true"/>
    <col min="15801" max="15802" width="9.5" style="85" customWidth="true"/>
    <col min="15803" max="15803" width="7.375" style="85" customWidth="true"/>
    <col min="15804" max="15804" width="12.625" style="85" customWidth="true"/>
    <col min="15805" max="16051" width="9" style="85"/>
    <col min="16052" max="16052" width="25.5" style="85" customWidth="true"/>
    <col min="16053" max="16053" width="8.5" style="85" customWidth="true"/>
    <col min="16054" max="16054" width="9.5" style="85" customWidth="true"/>
    <col min="16055" max="16055" width="6.75" style="85" customWidth="true"/>
    <col min="16056" max="16056" width="22.25" style="85" customWidth="true"/>
    <col min="16057" max="16058" width="9.5" style="85" customWidth="true"/>
    <col min="16059" max="16059" width="7.375" style="85" customWidth="true"/>
    <col min="16060" max="16060" width="12.625" style="85" customWidth="true"/>
    <col min="16061" max="16384" width="9" style="85"/>
  </cols>
  <sheetData>
    <row r="1" ht="30" customHeight="true" spans="1:6">
      <c r="A1" s="95" t="s">
        <v>650</v>
      </c>
      <c r="B1" s="95"/>
      <c r="C1" s="95"/>
      <c r="D1" s="95"/>
      <c r="E1" s="95"/>
      <c r="F1" s="95"/>
    </row>
    <row r="2" s="74" customFormat="true" ht="30" customHeight="true" spans="1:6">
      <c r="A2" s="170"/>
      <c r="B2" s="171"/>
      <c r="C2" s="171"/>
      <c r="D2" s="171"/>
      <c r="E2" s="114" t="s">
        <v>30</v>
      </c>
      <c r="F2" s="114"/>
    </row>
    <row r="3" ht="28.5" customHeight="true" spans="1:6">
      <c r="A3" s="98" t="s">
        <v>79</v>
      </c>
      <c r="B3" s="98"/>
      <c r="C3" s="98"/>
      <c r="D3" s="98" t="s">
        <v>80</v>
      </c>
      <c r="E3" s="98"/>
      <c r="F3" s="98"/>
    </row>
    <row r="4" ht="28.5" customHeight="true" spans="1:6">
      <c r="A4" s="98" t="s">
        <v>31</v>
      </c>
      <c r="B4" s="99" t="s">
        <v>32</v>
      </c>
      <c r="C4" s="100" t="s">
        <v>84</v>
      </c>
      <c r="D4" s="98" t="s">
        <v>31</v>
      </c>
      <c r="E4" s="99" t="s">
        <v>32</v>
      </c>
      <c r="F4" s="100" t="s">
        <v>84</v>
      </c>
    </row>
    <row r="5" ht="28.5" customHeight="true" spans="1:6">
      <c r="A5" s="104" t="s">
        <v>85</v>
      </c>
      <c r="B5" s="102">
        <f>B6+B20</f>
        <v>407799</v>
      </c>
      <c r="C5" s="103">
        <v>1.19408318382479</v>
      </c>
      <c r="D5" s="106" t="s">
        <v>86</v>
      </c>
      <c r="E5" s="115">
        <v>1064367.7</v>
      </c>
      <c r="F5" s="103">
        <v>19.9205125056193</v>
      </c>
    </row>
    <row r="6" ht="28.5" customHeight="true" spans="1:6">
      <c r="A6" s="172" t="s">
        <v>87</v>
      </c>
      <c r="B6" s="108">
        <f>SUM(B7:B19)</f>
        <v>256205</v>
      </c>
      <c r="C6" s="105">
        <v>15.7674754868736</v>
      </c>
      <c r="D6" s="107" t="s">
        <v>88</v>
      </c>
      <c r="E6" s="118">
        <v>62959.71</v>
      </c>
      <c r="F6" s="105">
        <v>11.7119004950407</v>
      </c>
    </row>
    <row r="7" ht="28.5" customHeight="true" spans="1:6">
      <c r="A7" s="172" t="s">
        <v>89</v>
      </c>
      <c r="B7" s="108">
        <v>73746</v>
      </c>
      <c r="C7" s="105">
        <v>39.9514176187042</v>
      </c>
      <c r="D7" s="107" t="s">
        <v>92</v>
      </c>
      <c r="E7" s="118">
        <v>4176</v>
      </c>
      <c r="F7" s="105">
        <v>319.698492462312</v>
      </c>
    </row>
    <row r="8" ht="28.5" customHeight="true" spans="1:6">
      <c r="A8" s="172" t="s">
        <v>91</v>
      </c>
      <c r="B8" s="108">
        <v>20130</v>
      </c>
      <c r="C8" s="105">
        <v>-18.8011778467992</v>
      </c>
      <c r="D8" s="107" t="s">
        <v>94</v>
      </c>
      <c r="E8" s="118">
        <v>76791.47</v>
      </c>
      <c r="F8" s="105">
        <v>8.42577374901163</v>
      </c>
    </row>
    <row r="9" ht="28.5" customHeight="true" spans="1:6">
      <c r="A9" s="172" t="s">
        <v>93</v>
      </c>
      <c r="B9" s="108">
        <v>13100</v>
      </c>
      <c r="C9" s="105">
        <v>3.38568384500039</v>
      </c>
      <c r="D9" s="107" t="s">
        <v>96</v>
      </c>
      <c r="E9" s="118">
        <v>228500.9</v>
      </c>
      <c r="F9" s="105">
        <v>1.36808670153536</v>
      </c>
    </row>
    <row r="10" ht="28.5" customHeight="true" spans="1:6">
      <c r="A10" s="172" t="s">
        <v>95</v>
      </c>
      <c r="B10" s="108">
        <v>107</v>
      </c>
      <c r="C10" s="105">
        <v>18.8888888888889</v>
      </c>
      <c r="D10" s="107" t="s">
        <v>98</v>
      </c>
      <c r="E10" s="118">
        <v>13385</v>
      </c>
      <c r="F10" s="105">
        <v>0.480444411080239</v>
      </c>
    </row>
    <row r="11" ht="28.5" customHeight="true" spans="1:6">
      <c r="A11" s="172" t="s">
        <v>97</v>
      </c>
      <c r="B11" s="108">
        <v>10765</v>
      </c>
      <c r="C11" s="105">
        <v>6.46820294728513</v>
      </c>
      <c r="D11" s="107" t="s">
        <v>100</v>
      </c>
      <c r="E11" s="118">
        <v>14884.99</v>
      </c>
      <c r="F11" s="105">
        <v>-0.474792725327633</v>
      </c>
    </row>
    <row r="12" ht="28.5" customHeight="true" spans="1:6">
      <c r="A12" s="172" t="s">
        <v>99</v>
      </c>
      <c r="B12" s="108">
        <v>12741</v>
      </c>
      <c r="C12" s="105">
        <v>-1.71256653552418</v>
      </c>
      <c r="D12" s="107" t="s">
        <v>102</v>
      </c>
      <c r="E12" s="118">
        <v>172647.14</v>
      </c>
      <c r="F12" s="105">
        <v>8.24407829565261</v>
      </c>
    </row>
    <row r="13" ht="28.5" customHeight="true" spans="1:6">
      <c r="A13" s="172" t="s">
        <v>101</v>
      </c>
      <c r="B13" s="108">
        <v>14882</v>
      </c>
      <c r="C13" s="105">
        <v>45.5167693360712</v>
      </c>
      <c r="D13" s="107" t="s">
        <v>104</v>
      </c>
      <c r="E13" s="118">
        <v>84957.2</v>
      </c>
      <c r="F13" s="105">
        <v>22.6606219860818</v>
      </c>
    </row>
    <row r="14" ht="28.5" customHeight="true" spans="1:6">
      <c r="A14" s="172" t="s">
        <v>103</v>
      </c>
      <c r="B14" s="108">
        <v>18141</v>
      </c>
      <c r="C14" s="105">
        <v>-9.96575512432379</v>
      </c>
      <c r="D14" s="107" t="s">
        <v>106</v>
      </c>
      <c r="E14" s="118">
        <v>20755.1</v>
      </c>
      <c r="F14" s="105">
        <v>6.49648519677766</v>
      </c>
    </row>
    <row r="15" ht="28.5" customHeight="true" spans="1:6">
      <c r="A15" s="172" t="s">
        <v>105</v>
      </c>
      <c r="B15" s="108">
        <v>39457</v>
      </c>
      <c r="C15" s="105">
        <v>45.5762987012987</v>
      </c>
      <c r="D15" s="107" t="s">
        <v>108</v>
      </c>
      <c r="E15" s="118">
        <v>131637.92</v>
      </c>
      <c r="F15" s="105">
        <v>38.2533424355406</v>
      </c>
    </row>
    <row r="16" ht="28.5" customHeight="true" spans="1:6">
      <c r="A16" s="172" t="s">
        <v>107</v>
      </c>
      <c r="B16" s="108">
        <v>5347</v>
      </c>
      <c r="C16" s="105">
        <v>3860.74074074074</v>
      </c>
      <c r="D16" s="107" t="s">
        <v>110</v>
      </c>
      <c r="E16" s="118">
        <v>14547.27</v>
      </c>
      <c r="F16" s="105">
        <v>-1.80052652895909</v>
      </c>
    </row>
    <row r="17" ht="28.5" customHeight="true" spans="1:6">
      <c r="A17" s="172" t="s">
        <v>109</v>
      </c>
      <c r="B17" s="108">
        <v>47249</v>
      </c>
      <c r="C17" s="105">
        <v>-5.46040257713394</v>
      </c>
      <c r="D17" s="107" t="s">
        <v>112</v>
      </c>
      <c r="E17" s="118">
        <v>31894.74</v>
      </c>
      <c r="F17" s="105">
        <v>135.925290332125</v>
      </c>
    </row>
    <row r="18" ht="28.5" customHeight="true" spans="1:6">
      <c r="A18" s="172" t="s">
        <v>111</v>
      </c>
      <c r="B18" s="108">
        <v>194</v>
      </c>
      <c r="C18" s="105">
        <v>-43.6046511627907</v>
      </c>
      <c r="D18" s="107" t="s">
        <v>114</v>
      </c>
      <c r="E18" s="118">
        <v>94396.23</v>
      </c>
      <c r="F18" s="105">
        <v>158.960358828048</v>
      </c>
    </row>
    <row r="19" ht="28.5" customHeight="true" spans="1:6">
      <c r="A19" s="172" t="s">
        <v>113</v>
      </c>
      <c r="B19" s="108">
        <v>346</v>
      </c>
      <c r="C19" s="105">
        <v>552.830188679245</v>
      </c>
      <c r="D19" s="107" t="s">
        <v>116</v>
      </c>
      <c r="E19" s="118">
        <v>18641</v>
      </c>
      <c r="F19" s="105">
        <v>213.557611438183</v>
      </c>
    </row>
    <row r="20" ht="28.5" customHeight="true" spans="1:6">
      <c r="A20" s="172" t="s">
        <v>115</v>
      </c>
      <c r="B20" s="108">
        <f>SUM(B21:B27)</f>
        <v>151594</v>
      </c>
      <c r="C20" s="105">
        <v>-16.5585076812145</v>
      </c>
      <c r="D20" s="107" t="s">
        <v>118</v>
      </c>
      <c r="E20" s="118">
        <v>136</v>
      </c>
      <c r="F20" s="105">
        <v>5.4263565891473</v>
      </c>
    </row>
    <row r="21" ht="28.5" customHeight="true" spans="1:6">
      <c r="A21" s="107" t="s">
        <v>117</v>
      </c>
      <c r="B21" s="108">
        <v>11403</v>
      </c>
      <c r="C21" s="105">
        <v>6.13365599404319</v>
      </c>
      <c r="D21" s="107" t="s">
        <v>120</v>
      </c>
      <c r="E21" s="118">
        <v>3748.35</v>
      </c>
      <c r="F21" s="105">
        <v>307.429347826087</v>
      </c>
    </row>
    <row r="22" ht="28.5" customHeight="true" spans="1:6">
      <c r="A22" s="107" t="s">
        <v>119</v>
      </c>
      <c r="B22" s="108">
        <v>547</v>
      </c>
      <c r="C22" s="105">
        <v>45.8666666666667</v>
      </c>
      <c r="D22" s="107" t="s">
        <v>122</v>
      </c>
      <c r="E22" s="118">
        <v>41112.25</v>
      </c>
      <c r="F22" s="105">
        <v>-5.49342558962806</v>
      </c>
    </row>
    <row r="23" ht="28.5" customHeight="true" spans="1:6">
      <c r="A23" s="107" t="s">
        <v>121</v>
      </c>
      <c r="B23" s="108">
        <v>20862</v>
      </c>
      <c r="C23" s="105">
        <v>17.4265450861196</v>
      </c>
      <c r="D23" s="107" t="s">
        <v>124</v>
      </c>
      <c r="E23" s="118">
        <v>240</v>
      </c>
      <c r="F23" s="105">
        <v>-62.6749611197512</v>
      </c>
    </row>
    <row r="24" ht="28.5" customHeight="true" spans="1:6">
      <c r="A24" s="173" t="s">
        <v>123</v>
      </c>
      <c r="B24" s="108">
        <v>109767</v>
      </c>
      <c r="C24" s="105">
        <v>-22.8503352591406</v>
      </c>
      <c r="D24" s="107" t="s">
        <v>126</v>
      </c>
      <c r="E24" s="118">
        <v>9463.43</v>
      </c>
      <c r="F24" s="105">
        <v>8.17821216278007</v>
      </c>
    </row>
    <row r="25" ht="28.5" customHeight="true" spans="1:6">
      <c r="A25" s="107" t="s">
        <v>125</v>
      </c>
      <c r="B25" s="108">
        <v>106</v>
      </c>
      <c r="C25" s="105" t="s">
        <v>39</v>
      </c>
      <c r="D25" s="107" t="s">
        <v>129</v>
      </c>
      <c r="E25" s="118">
        <v>4310</v>
      </c>
      <c r="F25" s="105">
        <v>41.265158964274</v>
      </c>
    </row>
    <row r="26" ht="28.5" customHeight="true" spans="1:6">
      <c r="A26" s="107" t="s">
        <v>127</v>
      </c>
      <c r="B26" s="108">
        <v>8909</v>
      </c>
      <c r="C26" s="105">
        <v>-15.2653604717519</v>
      </c>
      <c r="D26" s="107" t="s">
        <v>130</v>
      </c>
      <c r="E26" s="118">
        <v>35180</v>
      </c>
      <c r="F26" s="105">
        <v>1.9769261986202</v>
      </c>
    </row>
    <row r="27" ht="28.5" customHeight="true" spans="1:6">
      <c r="A27" s="174"/>
      <c r="B27" s="108"/>
      <c r="C27" s="105"/>
      <c r="D27" s="107" t="s">
        <v>131</v>
      </c>
      <c r="E27" s="118">
        <v>3</v>
      </c>
      <c r="F27" s="105">
        <v>-25</v>
      </c>
    </row>
    <row r="28" spans="2:5">
      <c r="B28" s="113"/>
      <c r="C28" s="175"/>
      <c r="D28" s="176"/>
      <c r="E28" s="175"/>
    </row>
    <row r="29" spans="3:5">
      <c r="C29" s="175"/>
      <c r="D29" s="176"/>
      <c r="E29" s="175"/>
    </row>
    <row r="30" spans="3:5">
      <c r="C30" s="175"/>
      <c r="E30" s="175"/>
    </row>
    <row r="31" spans="2:5">
      <c r="B31" s="113"/>
      <c r="C31" s="175"/>
      <c r="E31" s="175"/>
    </row>
    <row r="32" spans="2:5">
      <c r="B32" s="113"/>
      <c r="C32" s="175"/>
      <c r="E32" s="175"/>
    </row>
    <row r="33" spans="2:3">
      <c r="B33" s="113"/>
      <c r="C33" s="177"/>
    </row>
    <row r="35" spans="2:2">
      <c r="B35" s="113"/>
    </row>
  </sheetData>
  <sheetProtection formatCells="0" insertHyperlinks="0" autoFilter="0"/>
  <mergeCells count="5">
    <mergeCell ref="A1:F1"/>
    <mergeCell ref="B2:D2"/>
    <mergeCell ref="E2:F2"/>
    <mergeCell ref="A3:C3"/>
    <mergeCell ref="D3:F3"/>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492"/>
  <sheetViews>
    <sheetView showZeros="0" view="pageBreakPreview" zoomScale="115" zoomScaleNormal="100" zoomScaleSheetLayoutView="115" workbookViewId="0">
      <selection activeCell="L29" sqref="A27:L29"/>
    </sheetView>
  </sheetViews>
  <sheetFormatPr defaultColWidth="9" defaultRowHeight="15.75" outlineLevelCol="2"/>
  <cols>
    <col min="1" max="1" width="20" style="83" customWidth="true"/>
    <col min="2" max="2" width="48.75" style="83" customWidth="true"/>
    <col min="3" max="3" width="22.625" style="83" customWidth="true"/>
    <col min="4" max="205" width="9" style="85"/>
    <col min="206" max="206" width="25.5" style="85" customWidth="true"/>
    <col min="207" max="207" width="8.5" style="85" customWidth="true"/>
    <col min="208" max="208" width="9.5" style="85" customWidth="true"/>
    <col min="209" max="209" width="6.75" style="85" customWidth="true"/>
    <col min="210" max="210" width="22.25" style="85" customWidth="true"/>
    <col min="211" max="212" width="9.5" style="85" customWidth="true"/>
    <col min="213" max="213" width="7.375" style="85" customWidth="true"/>
    <col min="214" max="214" width="12.625" style="85" customWidth="true"/>
    <col min="215" max="461" width="9" style="85"/>
    <col min="462" max="462" width="25.5" style="85" customWidth="true"/>
    <col min="463" max="463" width="8.5" style="85" customWidth="true"/>
    <col min="464" max="464" width="9.5" style="85" customWidth="true"/>
    <col min="465" max="465" width="6.75" style="85" customWidth="true"/>
    <col min="466" max="466" width="22.25" style="85" customWidth="true"/>
    <col min="467" max="468" width="9.5" style="85" customWidth="true"/>
    <col min="469" max="469" width="7.375" style="85" customWidth="true"/>
    <col min="470" max="470" width="12.625" style="85" customWidth="true"/>
    <col min="471" max="717" width="9" style="85"/>
    <col min="718" max="718" width="25.5" style="85" customWidth="true"/>
    <col min="719" max="719" width="8.5" style="85" customWidth="true"/>
    <col min="720" max="720" width="9.5" style="85" customWidth="true"/>
    <col min="721" max="721" width="6.75" style="85" customWidth="true"/>
    <col min="722" max="722" width="22.25" style="85" customWidth="true"/>
    <col min="723" max="724" width="9.5" style="85" customWidth="true"/>
    <col min="725" max="725" width="7.375" style="85" customWidth="true"/>
    <col min="726" max="726" width="12.625" style="85" customWidth="true"/>
    <col min="727" max="973" width="9" style="85"/>
    <col min="974" max="974" width="25.5" style="85" customWidth="true"/>
    <col min="975" max="975" width="8.5" style="85" customWidth="true"/>
    <col min="976" max="976" width="9.5" style="85" customWidth="true"/>
    <col min="977" max="977" width="6.75" style="85" customWidth="true"/>
    <col min="978" max="978" width="22.25" style="85" customWidth="true"/>
    <col min="979" max="980" width="9.5" style="85" customWidth="true"/>
    <col min="981" max="981" width="7.375" style="85" customWidth="true"/>
    <col min="982" max="982" width="12.625" style="85" customWidth="true"/>
    <col min="983" max="1229" width="9" style="85"/>
    <col min="1230" max="1230" width="25.5" style="85" customWidth="true"/>
    <col min="1231" max="1231" width="8.5" style="85" customWidth="true"/>
    <col min="1232" max="1232" width="9.5" style="85" customWidth="true"/>
    <col min="1233" max="1233" width="6.75" style="85" customWidth="true"/>
    <col min="1234" max="1234" width="22.25" style="85" customWidth="true"/>
    <col min="1235" max="1236" width="9.5" style="85" customWidth="true"/>
    <col min="1237" max="1237" width="7.375" style="85" customWidth="true"/>
    <col min="1238" max="1238" width="12.625" style="85" customWidth="true"/>
    <col min="1239" max="1485" width="9" style="85"/>
    <col min="1486" max="1486" width="25.5" style="85" customWidth="true"/>
    <col min="1487" max="1487" width="8.5" style="85" customWidth="true"/>
    <col min="1488" max="1488" width="9.5" style="85" customWidth="true"/>
    <col min="1489" max="1489" width="6.75" style="85" customWidth="true"/>
    <col min="1490" max="1490" width="22.25" style="85" customWidth="true"/>
    <col min="1491" max="1492" width="9.5" style="85" customWidth="true"/>
    <col min="1493" max="1493" width="7.375" style="85" customWidth="true"/>
    <col min="1494" max="1494" width="12.625" style="85" customWidth="true"/>
    <col min="1495" max="1741" width="9" style="85"/>
    <col min="1742" max="1742" width="25.5" style="85" customWidth="true"/>
    <col min="1743" max="1743" width="8.5" style="85" customWidth="true"/>
    <col min="1744" max="1744" width="9.5" style="85" customWidth="true"/>
    <col min="1745" max="1745" width="6.75" style="85" customWidth="true"/>
    <col min="1746" max="1746" width="22.25" style="85" customWidth="true"/>
    <col min="1747" max="1748" width="9.5" style="85" customWidth="true"/>
    <col min="1749" max="1749" width="7.375" style="85" customWidth="true"/>
    <col min="1750" max="1750" width="12.625" style="85" customWidth="true"/>
    <col min="1751" max="1997" width="9" style="85"/>
    <col min="1998" max="1998" width="25.5" style="85" customWidth="true"/>
    <col min="1999" max="1999" width="8.5" style="85" customWidth="true"/>
    <col min="2000" max="2000" width="9.5" style="85" customWidth="true"/>
    <col min="2001" max="2001" width="6.75" style="85" customWidth="true"/>
    <col min="2002" max="2002" width="22.25" style="85" customWidth="true"/>
    <col min="2003" max="2004" width="9.5" style="85" customWidth="true"/>
    <col min="2005" max="2005" width="7.375" style="85" customWidth="true"/>
    <col min="2006" max="2006" width="12.625" style="85" customWidth="true"/>
    <col min="2007" max="2253" width="9" style="85"/>
    <col min="2254" max="2254" width="25.5" style="85" customWidth="true"/>
    <col min="2255" max="2255" width="8.5" style="85" customWidth="true"/>
    <col min="2256" max="2256" width="9.5" style="85" customWidth="true"/>
    <col min="2257" max="2257" width="6.75" style="85" customWidth="true"/>
    <col min="2258" max="2258" width="22.25" style="85" customWidth="true"/>
    <col min="2259" max="2260" width="9.5" style="85" customWidth="true"/>
    <col min="2261" max="2261" width="7.375" style="85" customWidth="true"/>
    <col min="2262" max="2262" width="12.625" style="85" customWidth="true"/>
    <col min="2263" max="2509" width="9" style="85"/>
    <col min="2510" max="2510" width="25.5" style="85" customWidth="true"/>
    <col min="2511" max="2511" width="8.5" style="85" customWidth="true"/>
    <col min="2512" max="2512" width="9.5" style="85" customWidth="true"/>
    <col min="2513" max="2513" width="6.75" style="85" customWidth="true"/>
    <col min="2514" max="2514" width="22.25" style="85" customWidth="true"/>
    <col min="2515" max="2516" width="9.5" style="85" customWidth="true"/>
    <col min="2517" max="2517" width="7.375" style="85" customWidth="true"/>
    <col min="2518" max="2518" width="12.625" style="85" customWidth="true"/>
    <col min="2519" max="2765" width="9" style="85"/>
    <col min="2766" max="2766" width="25.5" style="85" customWidth="true"/>
    <col min="2767" max="2767" width="8.5" style="85" customWidth="true"/>
    <col min="2768" max="2768" width="9.5" style="85" customWidth="true"/>
    <col min="2769" max="2769" width="6.75" style="85" customWidth="true"/>
    <col min="2770" max="2770" width="22.25" style="85" customWidth="true"/>
    <col min="2771" max="2772" width="9.5" style="85" customWidth="true"/>
    <col min="2773" max="2773" width="7.375" style="85" customWidth="true"/>
    <col min="2774" max="2774" width="12.625" style="85" customWidth="true"/>
    <col min="2775" max="3021" width="9" style="85"/>
    <col min="3022" max="3022" width="25.5" style="85" customWidth="true"/>
    <col min="3023" max="3023" width="8.5" style="85" customWidth="true"/>
    <col min="3024" max="3024" width="9.5" style="85" customWidth="true"/>
    <col min="3025" max="3025" width="6.75" style="85" customWidth="true"/>
    <col min="3026" max="3026" width="22.25" style="85" customWidth="true"/>
    <col min="3027" max="3028" width="9.5" style="85" customWidth="true"/>
    <col min="3029" max="3029" width="7.375" style="85" customWidth="true"/>
    <col min="3030" max="3030" width="12.625" style="85" customWidth="true"/>
    <col min="3031" max="3277" width="9" style="85"/>
    <col min="3278" max="3278" width="25.5" style="85" customWidth="true"/>
    <col min="3279" max="3279" width="8.5" style="85" customWidth="true"/>
    <col min="3280" max="3280" width="9.5" style="85" customWidth="true"/>
    <col min="3281" max="3281" width="6.75" style="85" customWidth="true"/>
    <col min="3282" max="3282" width="22.25" style="85" customWidth="true"/>
    <col min="3283" max="3284" width="9.5" style="85" customWidth="true"/>
    <col min="3285" max="3285" width="7.375" style="85" customWidth="true"/>
    <col min="3286" max="3286" width="12.625" style="85" customWidth="true"/>
    <col min="3287" max="3533" width="9" style="85"/>
    <col min="3534" max="3534" width="25.5" style="85" customWidth="true"/>
    <col min="3535" max="3535" width="8.5" style="85" customWidth="true"/>
    <col min="3536" max="3536" width="9.5" style="85" customWidth="true"/>
    <col min="3537" max="3537" width="6.75" style="85" customWidth="true"/>
    <col min="3538" max="3538" width="22.25" style="85" customWidth="true"/>
    <col min="3539" max="3540" width="9.5" style="85" customWidth="true"/>
    <col min="3541" max="3541" width="7.375" style="85" customWidth="true"/>
    <col min="3542" max="3542" width="12.625" style="85" customWidth="true"/>
    <col min="3543" max="3789" width="9" style="85"/>
    <col min="3790" max="3790" width="25.5" style="85" customWidth="true"/>
    <col min="3791" max="3791" width="8.5" style="85" customWidth="true"/>
    <col min="3792" max="3792" width="9.5" style="85" customWidth="true"/>
    <col min="3793" max="3793" width="6.75" style="85" customWidth="true"/>
    <col min="3794" max="3794" width="22.25" style="85" customWidth="true"/>
    <col min="3795" max="3796" width="9.5" style="85" customWidth="true"/>
    <col min="3797" max="3797" width="7.375" style="85" customWidth="true"/>
    <col min="3798" max="3798" width="12.625" style="85" customWidth="true"/>
    <col min="3799" max="4045" width="9" style="85"/>
    <col min="4046" max="4046" width="25.5" style="85" customWidth="true"/>
    <col min="4047" max="4047" width="8.5" style="85" customWidth="true"/>
    <col min="4048" max="4048" width="9.5" style="85" customWidth="true"/>
    <col min="4049" max="4049" width="6.75" style="85" customWidth="true"/>
    <col min="4050" max="4050" width="22.25" style="85" customWidth="true"/>
    <col min="4051" max="4052" width="9.5" style="85" customWidth="true"/>
    <col min="4053" max="4053" width="7.375" style="85" customWidth="true"/>
    <col min="4054" max="4054" width="12.625" style="85" customWidth="true"/>
    <col min="4055" max="4301" width="9" style="85"/>
    <col min="4302" max="4302" width="25.5" style="85" customWidth="true"/>
    <col min="4303" max="4303" width="8.5" style="85" customWidth="true"/>
    <col min="4304" max="4304" width="9.5" style="85" customWidth="true"/>
    <col min="4305" max="4305" width="6.75" style="85" customWidth="true"/>
    <col min="4306" max="4306" width="22.25" style="85" customWidth="true"/>
    <col min="4307" max="4308" width="9.5" style="85" customWidth="true"/>
    <col min="4309" max="4309" width="7.375" style="85" customWidth="true"/>
    <col min="4310" max="4310" width="12.625" style="85" customWidth="true"/>
    <col min="4311" max="4557" width="9" style="85"/>
    <col min="4558" max="4558" width="25.5" style="85" customWidth="true"/>
    <col min="4559" max="4559" width="8.5" style="85" customWidth="true"/>
    <col min="4560" max="4560" width="9.5" style="85" customWidth="true"/>
    <col min="4561" max="4561" width="6.75" style="85" customWidth="true"/>
    <col min="4562" max="4562" width="22.25" style="85" customWidth="true"/>
    <col min="4563" max="4564" width="9.5" style="85" customWidth="true"/>
    <col min="4565" max="4565" width="7.375" style="85" customWidth="true"/>
    <col min="4566" max="4566" width="12.625" style="85" customWidth="true"/>
    <col min="4567" max="4813" width="9" style="85"/>
    <col min="4814" max="4814" width="25.5" style="85" customWidth="true"/>
    <col min="4815" max="4815" width="8.5" style="85" customWidth="true"/>
    <col min="4816" max="4816" width="9.5" style="85" customWidth="true"/>
    <col min="4817" max="4817" width="6.75" style="85" customWidth="true"/>
    <col min="4818" max="4818" width="22.25" style="85" customWidth="true"/>
    <col min="4819" max="4820" width="9.5" style="85" customWidth="true"/>
    <col min="4821" max="4821" width="7.375" style="85" customWidth="true"/>
    <col min="4822" max="4822" width="12.625" style="85" customWidth="true"/>
    <col min="4823" max="5069" width="9" style="85"/>
    <col min="5070" max="5070" width="25.5" style="85" customWidth="true"/>
    <col min="5071" max="5071" width="8.5" style="85" customWidth="true"/>
    <col min="5072" max="5072" width="9.5" style="85" customWidth="true"/>
    <col min="5073" max="5073" width="6.75" style="85" customWidth="true"/>
    <col min="5074" max="5074" width="22.25" style="85" customWidth="true"/>
    <col min="5075" max="5076" width="9.5" style="85" customWidth="true"/>
    <col min="5077" max="5077" width="7.375" style="85" customWidth="true"/>
    <col min="5078" max="5078" width="12.625" style="85" customWidth="true"/>
    <col min="5079" max="5325" width="9" style="85"/>
    <col min="5326" max="5326" width="25.5" style="85" customWidth="true"/>
    <col min="5327" max="5327" width="8.5" style="85" customWidth="true"/>
    <col min="5328" max="5328" width="9.5" style="85" customWidth="true"/>
    <col min="5329" max="5329" width="6.75" style="85" customWidth="true"/>
    <col min="5330" max="5330" width="22.25" style="85" customWidth="true"/>
    <col min="5331" max="5332" width="9.5" style="85" customWidth="true"/>
    <col min="5333" max="5333" width="7.375" style="85" customWidth="true"/>
    <col min="5334" max="5334" width="12.625" style="85" customWidth="true"/>
    <col min="5335" max="5581" width="9" style="85"/>
    <col min="5582" max="5582" width="25.5" style="85" customWidth="true"/>
    <col min="5583" max="5583" width="8.5" style="85" customWidth="true"/>
    <col min="5584" max="5584" width="9.5" style="85" customWidth="true"/>
    <col min="5585" max="5585" width="6.75" style="85" customWidth="true"/>
    <col min="5586" max="5586" width="22.25" style="85" customWidth="true"/>
    <col min="5587" max="5588" width="9.5" style="85" customWidth="true"/>
    <col min="5589" max="5589" width="7.375" style="85" customWidth="true"/>
    <col min="5590" max="5590" width="12.625" style="85" customWidth="true"/>
    <col min="5591" max="5837" width="9" style="85"/>
    <col min="5838" max="5838" width="25.5" style="85" customWidth="true"/>
    <col min="5839" max="5839" width="8.5" style="85" customWidth="true"/>
    <col min="5840" max="5840" width="9.5" style="85" customWidth="true"/>
    <col min="5841" max="5841" width="6.75" style="85" customWidth="true"/>
    <col min="5842" max="5842" width="22.25" style="85" customWidth="true"/>
    <col min="5843" max="5844" width="9.5" style="85" customWidth="true"/>
    <col min="5845" max="5845" width="7.375" style="85" customWidth="true"/>
    <col min="5846" max="5846" width="12.625" style="85" customWidth="true"/>
    <col min="5847" max="6093" width="9" style="85"/>
    <col min="6094" max="6094" width="25.5" style="85" customWidth="true"/>
    <col min="6095" max="6095" width="8.5" style="85" customWidth="true"/>
    <col min="6096" max="6096" width="9.5" style="85" customWidth="true"/>
    <col min="6097" max="6097" width="6.75" style="85" customWidth="true"/>
    <col min="6098" max="6098" width="22.25" style="85" customWidth="true"/>
    <col min="6099" max="6100" width="9.5" style="85" customWidth="true"/>
    <col min="6101" max="6101" width="7.375" style="85" customWidth="true"/>
    <col min="6102" max="6102" width="12.625" style="85" customWidth="true"/>
    <col min="6103" max="6349" width="9" style="85"/>
    <col min="6350" max="6350" width="25.5" style="85" customWidth="true"/>
    <col min="6351" max="6351" width="8.5" style="85" customWidth="true"/>
    <col min="6352" max="6352" width="9.5" style="85" customWidth="true"/>
    <col min="6353" max="6353" width="6.75" style="85" customWidth="true"/>
    <col min="6354" max="6354" width="22.25" style="85" customWidth="true"/>
    <col min="6355" max="6356" width="9.5" style="85" customWidth="true"/>
    <col min="6357" max="6357" width="7.375" style="85" customWidth="true"/>
    <col min="6358" max="6358" width="12.625" style="85" customWidth="true"/>
    <col min="6359" max="6605" width="9" style="85"/>
    <col min="6606" max="6606" width="25.5" style="85" customWidth="true"/>
    <col min="6607" max="6607" width="8.5" style="85" customWidth="true"/>
    <col min="6608" max="6608" width="9.5" style="85" customWidth="true"/>
    <col min="6609" max="6609" width="6.75" style="85" customWidth="true"/>
    <col min="6610" max="6610" width="22.25" style="85" customWidth="true"/>
    <col min="6611" max="6612" width="9.5" style="85" customWidth="true"/>
    <col min="6613" max="6613" width="7.375" style="85" customWidth="true"/>
    <col min="6614" max="6614" width="12.625" style="85" customWidth="true"/>
    <col min="6615" max="6861" width="9" style="85"/>
    <col min="6862" max="6862" width="25.5" style="85" customWidth="true"/>
    <col min="6863" max="6863" width="8.5" style="85" customWidth="true"/>
    <col min="6864" max="6864" width="9.5" style="85" customWidth="true"/>
    <col min="6865" max="6865" width="6.75" style="85" customWidth="true"/>
    <col min="6866" max="6866" width="22.25" style="85" customWidth="true"/>
    <col min="6867" max="6868" width="9.5" style="85" customWidth="true"/>
    <col min="6869" max="6869" width="7.375" style="85" customWidth="true"/>
    <col min="6870" max="6870" width="12.625" style="85" customWidth="true"/>
    <col min="6871" max="7117" width="9" style="85"/>
    <col min="7118" max="7118" width="25.5" style="85" customWidth="true"/>
    <col min="7119" max="7119" width="8.5" style="85" customWidth="true"/>
    <col min="7120" max="7120" width="9.5" style="85" customWidth="true"/>
    <col min="7121" max="7121" width="6.75" style="85" customWidth="true"/>
    <col min="7122" max="7122" width="22.25" style="85" customWidth="true"/>
    <col min="7123" max="7124" width="9.5" style="85" customWidth="true"/>
    <col min="7125" max="7125" width="7.375" style="85" customWidth="true"/>
    <col min="7126" max="7126" width="12.625" style="85" customWidth="true"/>
    <col min="7127" max="7373" width="9" style="85"/>
    <col min="7374" max="7374" width="25.5" style="85" customWidth="true"/>
    <col min="7375" max="7375" width="8.5" style="85" customWidth="true"/>
    <col min="7376" max="7376" width="9.5" style="85" customWidth="true"/>
    <col min="7377" max="7377" width="6.75" style="85" customWidth="true"/>
    <col min="7378" max="7378" width="22.25" style="85" customWidth="true"/>
    <col min="7379" max="7380" width="9.5" style="85" customWidth="true"/>
    <col min="7381" max="7381" width="7.375" style="85" customWidth="true"/>
    <col min="7382" max="7382" width="12.625" style="85" customWidth="true"/>
    <col min="7383" max="7629" width="9" style="85"/>
    <col min="7630" max="7630" width="25.5" style="85" customWidth="true"/>
    <col min="7631" max="7631" width="8.5" style="85" customWidth="true"/>
    <col min="7632" max="7632" width="9.5" style="85" customWidth="true"/>
    <col min="7633" max="7633" width="6.75" style="85" customWidth="true"/>
    <col min="7634" max="7634" width="22.25" style="85" customWidth="true"/>
    <col min="7635" max="7636" width="9.5" style="85" customWidth="true"/>
    <col min="7637" max="7637" width="7.375" style="85" customWidth="true"/>
    <col min="7638" max="7638" width="12.625" style="85" customWidth="true"/>
    <col min="7639" max="7885" width="9" style="85"/>
    <col min="7886" max="7886" width="25.5" style="85" customWidth="true"/>
    <col min="7887" max="7887" width="8.5" style="85" customWidth="true"/>
    <col min="7888" max="7888" width="9.5" style="85" customWidth="true"/>
    <col min="7889" max="7889" width="6.75" style="85" customWidth="true"/>
    <col min="7890" max="7890" width="22.25" style="85" customWidth="true"/>
    <col min="7891" max="7892" width="9.5" style="85" customWidth="true"/>
    <col min="7893" max="7893" width="7.375" style="85" customWidth="true"/>
    <col min="7894" max="7894" width="12.625" style="85" customWidth="true"/>
    <col min="7895" max="8141" width="9" style="85"/>
    <col min="8142" max="8142" width="25.5" style="85" customWidth="true"/>
    <col min="8143" max="8143" width="8.5" style="85" customWidth="true"/>
    <col min="8144" max="8144" width="9.5" style="85" customWidth="true"/>
    <col min="8145" max="8145" width="6.75" style="85" customWidth="true"/>
    <col min="8146" max="8146" width="22.25" style="85" customWidth="true"/>
    <col min="8147" max="8148" width="9.5" style="85" customWidth="true"/>
    <col min="8149" max="8149" width="7.375" style="85" customWidth="true"/>
    <col min="8150" max="8150" width="12.625" style="85" customWidth="true"/>
    <col min="8151" max="8397" width="9" style="85"/>
    <col min="8398" max="8398" width="25.5" style="85" customWidth="true"/>
    <col min="8399" max="8399" width="8.5" style="85" customWidth="true"/>
    <col min="8400" max="8400" width="9.5" style="85" customWidth="true"/>
    <col min="8401" max="8401" width="6.75" style="85" customWidth="true"/>
    <col min="8402" max="8402" width="22.25" style="85" customWidth="true"/>
    <col min="8403" max="8404" width="9.5" style="85" customWidth="true"/>
    <col min="8405" max="8405" width="7.375" style="85" customWidth="true"/>
    <col min="8406" max="8406" width="12.625" style="85" customWidth="true"/>
    <col min="8407" max="8653" width="9" style="85"/>
    <col min="8654" max="8654" width="25.5" style="85" customWidth="true"/>
    <col min="8655" max="8655" width="8.5" style="85" customWidth="true"/>
    <col min="8656" max="8656" width="9.5" style="85" customWidth="true"/>
    <col min="8657" max="8657" width="6.75" style="85" customWidth="true"/>
    <col min="8658" max="8658" width="22.25" style="85" customWidth="true"/>
    <col min="8659" max="8660" width="9.5" style="85" customWidth="true"/>
    <col min="8661" max="8661" width="7.375" style="85" customWidth="true"/>
    <col min="8662" max="8662" width="12.625" style="85" customWidth="true"/>
    <col min="8663" max="8909" width="9" style="85"/>
    <col min="8910" max="8910" width="25.5" style="85" customWidth="true"/>
    <col min="8911" max="8911" width="8.5" style="85" customWidth="true"/>
    <col min="8912" max="8912" width="9.5" style="85" customWidth="true"/>
    <col min="8913" max="8913" width="6.75" style="85" customWidth="true"/>
    <col min="8914" max="8914" width="22.25" style="85" customWidth="true"/>
    <col min="8915" max="8916" width="9.5" style="85" customWidth="true"/>
    <col min="8917" max="8917" width="7.375" style="85" customWidth="true"/>
    <col min="8918" max="8918" width="12.625" style="85" customWidth="true"/>
    <col min="8919" max="9165" width="9" style="85"/>
    <col min="9166" max="9166" width="25.5" style="85" customWidth="true"/>
    <col min="9167" max="9167" width="8.5" style="85" customWidth="true"/>
    <col min="9168" max="9168" width="9.5" style="85" customWidth="true"/>
    <col min="9169" max="9169" width="6.75" style="85" customWidth="true"/>
    <col min="9170" max="9170" width="22.25" style="85" customWidth="true"/>
    <col min="9171" max="9172" width="9.5" style="85" customWidth="true"/>
    <col min="9173" max="9173" width="7.375" style="85" customWidth="true"/>
    <col min="9174" max="9174" width="12.625" style="85" customWidth="true"/>
    <col min="9175" max="9421" width="9" style="85"/>
    <col min="9422" max="9422" width="25.5" style="85" customWidth="true"/>
    <col min="9423" max="9423" width="8.5" style="85" customWidth="true"/>
    <col min="9424" max="9424" width="9.5" style="85" customWidth="true"/>
    <col min="9425" max="9425" width="6.75" style="85" customWidth="true"/>
    <col min="9426" max="9426" width="22.25" style="85" customWidth="true"/>
    <col min="9427" max="9428" width="9.5" style="85" customWidth="true"/>
    <col min="9429" max="9429" width="7.375" style="85" customWidth="true"/>
    <col min="9430" max="9430" width="12.625" style="85" customWidth="true"/>
    <col min="9431" max="9677" width="9" style="85"/>
    <col min="9678" max="9678" width="25.5" style="85" customWidth="true"/>
    <col min="9679" max="9679" width="8.5" style="85" customWidth="true"/>
    <col min="9680" max="9680" width="9.5" style="85" customWidth="true"/>
    <col min="9681" max="9681" width="6.75" style="85" customWidth="true"/>
    <col min="9682" max="9682" width="22.25" style="85" customWidth="true"/>
    <col min="9683" max="9684" width="9.5" style="85" customWidth="true"/>
    <col min="9685" max="9685" width="7.375" style="85" customWidth="true"/>
    <col min="9686" max="9686" width="12.625" style="85" customWidth="true"/>
    <col min="9687" max="9933" width="9" style="85"/>
    <col min="9934" max="9934" width="25.5" style="85" customWidth="true"/>
    <col min="9935" max="9935" width="8.5" style="85" customWidth="true"/>
    <col min="9936" max="9936" width="9.5" style="85" customWidth="true"/>
    <col min="9937" max="9937" width="6.75" style="85" customWidth="true"/>
    <col min="9938" max="9938" width="22.25" style="85" customWidth="true"/>
    <col min="9939" max="9940" width="9.5" style="85" customWidth="true"/>
    <col min="9941" max="9941" width="7.375" style="85" customWidth="true"/>
    <col min="9942" max="9942" width="12.625" style="85" customWidth="true"/>
    <col min="9943" max="10189" width="9" style="85"/>
    <col min="10190" max="10190" width="25.5" style="85" customWidth="true"/>
    <col min="10191" max="10191" width="8.5" style="85" customWidth="true"/>
    <col min="10192" max="10192" width="9.5" style="85" customWidth="true"/>
    <col min="10193" max="10193" width="6.75" style="85" customWidth="true"/>
    <col min="10194" max="10194" width="22.25" style="85" customWidth="true"/>
    <col min="10195" max="10196" width="9.5" style="85" customWidth="true"/>
    <col min="10197" max="10197" width="7.375" style="85" customWidth="true"/>
    <col min="10198" max="10198" width="12.625" style="85" customWidth="true"/>
    <col min="10199" max="10445" width="9" style="85"/>
    <col min="10446" max="10446" width="25.5" style="85" customWidth="true"/>
    <col min="10447" max="10447" width="8.5" style="85" customWidth="true"/>
    <col min="10448" max="10448" width="9.5" style="85" customWidth="true"/>
    <col min="10449" max="10449" width="6.75" style="85" customWidth="true"/>
    <col min="10450" max="10450" width="22.25" style="85" customWidth="true"/>
    <col min="10451" max="10452" width="9.5" style="85" customWidth="true"/>
    <col min="10453" max="10453" width="7.375" style="85" customWidth="true"/>
    <col min="10454" max="10454" width="12.625" style="85" customWidth="true"/>
    <col min="10455" max="10701" width="9" style="85"/>
    <col min="10702" max="10702" width="25.5" style="85" customWidth="true"/>
    <col min="10703" max="10703" width="8.5" style="85" customWidth="true"/>
    <col min="10704" max="10704" width="9.5" style="85" customWidth="true"/>
    <col min="10705" max="10705" width="6.75" style="85" customWidth="true"/>
    <col min="10706" max="10706" width="22.25" style="85" customWidth="true"/>
    <col min="10707" max="10708" width="9.5" style="85" customWidth="true"/>
    <col min="10709" max="10709" width="7.375" style="85" customWidth="true"/>
    <col min="10710" max="10710" width="12.625" style="85" customWidth="true"/>
    <col min="10711" max="10957" width="9" style="85"/>
    <col min="10958" max="10958" width="25.5" style="85" customWidth="true"/>
    <col min="10959" max="10959" width="8.5" style="85" customWidth="true"/>
    <col min="10960" max="10960" width="9.5" style="85" customWidth="true"/>
    <col min="10961" max="10961" width="6.75" style="85" customWidth="true"/>
    <col min="10962" max="10962" width="22.25" style="85" customWidth="true"/>
    <col min="10963" max="10964" width="9.5" style="85" customWidth="true"/>
    <col min="10965" max="10965" width="7.375" style="85" customWidth="true"/>
    <col min="10966" max="10966" width="12.625" style="85" customWidth="true"/>
    <col min="10967" max="11213" width="9" style="85"/>
    <col min="11214" max="11214" width="25.5" style="85" customWidth="true"/>
    <col min="11215" max="11215" width="8.5" style="85" customWidth="true"/>
    <col min="11216" max="11216" width="9.5" style="85" customWidth="true"/>
    <col min="11217" max="11217" width="6.75" style="85" customWidth="true"/>
    <col min="11218" max="11218" width="22.25" style="85" customWidth="true"/>
    <col min="11219" max="11220" width="9.5" style="85" customWidth="true"/>
    <col min="11221" max="11221" width="7.375" style="85" customWidth="true"/>
    <col min="11222" max="11222" width="12.625" style="85" customWidth="true"/>
    <col min="11223" max="11469" width="9" style="85"/>
    <col min="11470" max="11470" width="25.5" style="85" customWidth="true"/>
    <col min="11471" max="11471" width="8.5" style="85" customWidth="true"/>
    <col min="11472" max="11472" width="9.5" style="85" customWidth="true"/>
    <col min="11473" max="11473" width="6.75" style="85" customWidth="true"/>
    <col min="11474" max="11474" width="22.25" style="85" customWidth="true"/>
    <col min="11475" max="11476" width="9.5" style="85" customWidth="true"/>
    <col min="11477" max="11477" width="7.375" style="85" customWidth="true"/>
    <col min="11478" max="11478" width="12.625" style="85" customWidth="true"/>
    <col min="11479" max="11725" width="9" style="85"/>
    <col min="11726" max="11726" width="25.5" style="85" customWidth="true"/>
    <col min="11727" max="11727" width="8.5" style="85" customWidth="true"/>
    <col min="11728" max="11728" width="9.5" style="85" customWidth="true"/>
    <col min="11729" max="11729" width="6.75" style="85" customWidth="true"/>
    <col min="11730" max="11730" width="22.25" style="85" customWidth="true"/>
    <col min="11731" max="11732" width="9.5" style="85" customWidth="true"/>
    <col min="11733" max="11733" width="7.375" style="85" customWidth="true"/>
    <col min="11734" max="11734" width="12.625" style="85" customWidth="true"/>
    <col min="11735" max="11981" width="9" style="85"/>
    <col min="11982" max="11982" width="25.5" style="85" customWidth="true"/>
    <col min="11983" max="11983" width="8.5" style="85" customWidth="true"/>
    <col min="11984" max="11984" width="9.5" style="85" customWidth="true"/>
    <col min="11985" max="11985" width="6.75" style="85" customWidth="true"/>
    <col min="11986" max="11986" width="22.25" style="85" customWidth="true"/>
    <col min="11987" max="11988" width="9.5" style="85" customWidth="true"/>
    <col min="11989" max="11989" width="7.375" style="85" customWidth="true"/>
    <col min="11990" max="11990" width="12.625" style="85" customWidth="true"/>
    <col min="11991" max="12237" width="9" style="85"/>
    <col min="12238" max="12238" width="25.5" style="85" customWidth="true"/>
    <col min="12239" max="12239" width="8.5" style="85" customWidth="true"/>
    <col min="12240" max="12240" width="9.5" style="85" customWidth="true"/>
    <col min="12241" max="12241" width="6.75" style="85" customWidth="true"/>
    <col min="12242" max="12242" width="22.25" style="85" customWidth="true"/>
    <col min="12243" max="12244" width="9.5" style="85" customWidth="true"/>
    <col min="12245" max="12245" width="7.375" style="85" customWidth="true"/>
    <col min="12246" max="12246" width="12.625" style="85" customWidth="true"/>
    <col min="12247" max="12493" width="9" style="85"/>
    <col min="12494" max="12494" width="25.5" style="85" customWidth="true"/>
    <col min="12495" max="12495" width="8.5" style="85" customWidth="true"/>
    <col min="12496" max="12496" width="9.5" style="85" customWidth="true"/>
    <col min="12497" max="12497" width="6.75" style="85" customWidth="true"/>
    <col min="12498" max="12498" width="22.25" style="85" customWidth="true"/>
    <col min="12499" max="12500" width="9.5" style="85" customWidth="true"/>
    <col min="12501" max="12501" width="7.375" style="85" customWidth="true"/>
    <col min="12502" max="12502" width="12.625" style="85" customWidth="true"/>
    <col min="12503" max="12749" width="9" style="85"/>
    <col min="12750" max="12750" width="25.5" style="85" customWidth="true"/>
    <col min="12751" max="12751" width="8.5" style="85" customWidth="true"/>
    <col min="12752" max="12752" width="9.5" style="85" customWidth="true"/>
    <col min="12753" max="12753" width="6.75" style="85" customWidth="true"/>
    <col min="12754" max="12754" width="22.25" style="85" customWidth="true"/>
    <col min="12755" max="12756" width="9.5" style="85" customWidth="true"/>
    <col min="12757" max="12757" width="7.375" style="85" customWidth="true"/>
    <col min="12758" max="12758" width="12.625" style="85" customWidth="true"/>
    <col min="12759" max="13005" width="9" style="85"/>
    <col min="13006" max="13006" width="25.5" style="85" customWidth="true"/>
    <col min="13007" max="13007" width="8.5" style="85" customWidth="true"/>
    <col min="13008" max="13008" width="9.5" style="85" customWidth="true"/>
    <col min="13009" max="13009" width="6.75" style="85" customWidth="true"/>
    <col min="13010" max="13010" width="22.25" style="85" customWidth="true"/>
    <col min="13011" max="13012" width="9.5" style="85" customWidth="true"/>
    <col min="13013" max="13013" width="7.375" style="85" customWidth="true"/>
    <col min="13014" max="13014" width="12.625" style="85" customWidth="true"/>
    <col min="13015" max="13261" width="9" style="85"/>
    <col min="13262" max="13262" width="25.5" style="85" customWidth="true"/>
    <col min="13263" max="13263" width="8.5" style="85" customWidth="true"/>
    <col min="13264" max="13264" width="9.5" style="85" customWidth="true"/>
    <col min="13265" max="13265" width="6.75" style="85" customWidth="true"/>
    <col min="13266" max="13266" width="22.25" style="85" customWidth="true"/>
    <col min="13267" max="13268" width="9.5" style="85" customWidth="true"/>
    <col min="13269" max="13269" width="7.375" style="85" customWidth="true"/>
    <col min="13270" max="13270" width="12.625" style="85" customWidth="true"/>
    <col min="13271" max="13517" width="9" style="85"/>
    <col min="13518" max="13518" width="25.5" style="85" customWidth="true"/>
    <col min="13519" max="13519" width="8.5" style="85" customWidth="true"/>
    <col min="13520" max="13520" width="9.5" style="85" customWidth="true"/>
    <col min="13521" max="13521" width="6.75" style="85" customWidth="true"/>
    <col min="13522" max="13522" width="22.25" style="85" customWidth="true"/>
    <col min="13523" max="13524" width="9.5" style="85" customWidth="true"/>
    <col min="13525" max="13525" width="7.375" style="85" customWidth="true"/>
    <col min="13526" max="13526" width="12.625" style="85" customWidth="true"/>
    <col min="13527" max="13773" width="9" style="85"/>
    <col min="13774" max="13774" width="25.5" style="85" customWidth="true"/>
    <col min="13775" max="13775" width="8.5" style="85" customWidth="true"/>
    <col min="13776" max="13776" width="9.5" style="85" customWidth="true"/>
    <col min="13777" max="13777" width="6.75" style="85" customWidth="true"/>
    <col min="13778" max="13778" width="22.25" style="85" customWidth="true"/>
    <col min="13779" max="13780" width="9.5" style="85" customWidth="true"/>
    <col min="13781" max="13781" width="7.375" style="85" customWidth="true"/>
    <col min="13782" max="13782" width="12.625" style="85" customWidth="true"/>
    <col min="13783" max="14029" width="9" style="85"/>
    <col min="14030" max="14030" width="25.5" style="85" customWidth="true"/>
    <col min="14031" max="14031" width="8.5" style="85" customWidth="true"/>
    <col min="14032" max="14032" width="9.5" style="85" customWidth="true"/>
    <col min="14033" max="14033" width="6.75" style="85" customWidth="true"/>
    <col min="14034" max="14034" width="22.25" style="85" customWidth="true"/>
    <col min="14035" max="14036" width="9.5" style="85" customWidth="true"/>
    <col min="14037" max="14037" width="7.375" style="85" customWidth="true"/>
    <col min="14038" max="14038" width="12.625" style="85" customWidth="true"/>
    <col min="14039" max="14285" width="9" style="85"/>
    <col min="14286" max="14286" width="25.5" style="85" customWidth="true"/>
    <col min="14287" max="14287" width="8.5" style="85" customWidth="true"/>
    <col min="14288" max="14288" width="9.5" style="85" customWidth="true"/>
    <col min="14289" max="14289" width="6.75" style="85" customWidth="true"/>
    <col min="14290" max="14290" width="22.25" style="85" customWidth="true"/>
    <col min="14291" max="14292" width="9.5" style="85" customWidth="true"/>
    <col min="14293" max="14293" width="7.375" style="85" customWidth="true"/>
    <col min="14294" max="14294" width="12.625" style="85" customWidth="true"/>
    <col min="14295" max="14541" width="9" style="85"/>
    <col min="14542" max="14542" width="25.5" style="85" customWidth="true"/>
    <col min="14543" max="14543" width="8.5" style="85" customWidth="true"/>
    <col min="14544" max="14544" width="9.5" style="85" customWidth="true"/>
    <col min="14545" max="14545" width="6.75" style="85" customWidth="true"/>
    <col min="14546" max="14546" width="22.25" style="85" customWidth="true"/>
    <col min="14547" max="14548" width="9.5" style="85" customWidth="true"/>
    <col min="14549" max="14549" width="7.375" style="85" customWidth="true"/>
    <col min="14550" max="14550" width="12.625" style="85" customWidth="true"/>
    <col min="14551" max="14797" width="9" style="85"/>
    <col min="14798" max="14798" width="25.5" style="85" customWidth="true"/>
    <col min="14799" max="14799" width="8.5" style="85" customWidth="true"/>
    <col min="14800" max="14800" width="9.5" style="85" customWidth="true"/>
    <col min="14801" max="14801" width="6.75" style="85" customWidth="true"/>
    <col min="14802" max="14802" width="22.25" style="85" customWidth="true"/>
    <col min="14803" max="14804" width="9.5" style="85" customWidth="true"/>
    <col min="14805" max="14805" width="7.375" style="85" customWidth="true"/>
    <col min="14806" max="14806" width="12.625" style="85" customWidth="true"/>
    <col min="14807" max="15053" width="9" style="85"/>
    <col min="15054" max="15054" width="25.5" style="85" customWidth="true"/>
    <col min="15055" max="15055" width="8.5" style="85" customWidth="true"/>
    <col min="15056" max="15056" width="9.5" style="85" customWidth="true"/>
    <col min="15057" max="15057" width="6.75" style="85" customWidth="true"/>
    <col min="15058" max="15058" width="22.25" style="85" customWidth="true"/>
    <col min="15059" max="15060" width="9.5" style="85" customWidth="true"/>
    <col min="15061" max="15061" width="7.375" style="85" customWidth="true"/>
    <col min="15062" max="15062" width="12.625" style="85" customWidth="true"/>
    <col min="15063" max="15309" width="9" style="85"/>
    <col min="15310" max="15310" width="25.5" style="85" customWidth="true"/>
    <col min="15311" max="15311" width="8.5" style="85" customWidth="true"/>
    <col min="15312" max="15312" width="9.5" style="85" customWidth="true"/>
    <col min="15313" max="15313" width="6.75" style="85" customWidth="true"/>
    <col min="15314" max="15314" width="22.25" style="85" customWidth="true"/>
    <col min="15315" max="15316" width="9.5" style="85" customWidth="true"/>
    <col min="15317" max="15317" width="7.375" style="85" customWidth="true"/>
    <col min="15318" max="15318" width="12.625" style="85" customWidth="true"/>
    <col min="15319" max="15565" width="9" style="85"/>
    <col min="15566" max="15566" width="25.5" style="85" customWidth="true"/>
    <col min="15567" max="15567" width="8.5" style="85" customWidth="true"/>
    <col min="15568" max="15568" width="9.5" style="85" customWidth="true"/>
    <col min="15569" max="15569" width="6.75" style="85" customWidth="true"/>
    <col min="15570" max="15570" width="22.25" style="85" customWidth="true"/>
    <col min="15571" max="15572" width="9.5" style="85" customWidth="true"/>
    <col min="15573" max="15573" width="7.375" style="85" customWidth="true"/>
    <col min="15574" max="15574" width="12.625" style="85" customWidth="true"/>
    <col min="15575" max="15821" width="9" style="85"/>
    <col min="15822" max="15822" width="25.5" style="85" customWidth="true"/>
    <col min="15823" max="15823" width="8.5" style="85" customWidth="true"/>
    <col min="15824" max="15824" width="9.5" style="85" customWidth="true"/>
    <col min="15825" max="15825" width="6.75" style="85" customWidth="true"/>
    <col min="15826" max="15826" width="22.25" style="85" customWidth="true"/>
    <col min="15827" max="15828" width="9.5" style="85" customWidth="true"/>
    <col min="15829" max="15829" width="7.375" style="85" customWidth="true"/>
    <col min="15830" max="15830" width="12.625" style="85" customWidth="true"/>
    <col min="15831" max="16077" width="9" style="85"/>
    <col min="16078" max="16078" width="25.5" style="85" customWidth="true"/>
    <col min="16079" max="16079" width="8.5" style="85" customWidth="true"/>
    <col min="16080" max="16080" width="9.5" style="85" customWidth="true"/>
    <col min="16081" max="16081" width="6.75" style="85" customWidth="true"/>
    <col min="16082" max="16082" width="22.25" style="85" customWidth="true"/>
    <col min="16083" max="16084" width="9.5" style="85" customWidth="true"/>
    <col min="16085" max="16085" width="7.375" style="85" customWidth="true"/>
    <col min="16086" max="16086" width="12.625" style="85" customWidth="true"/>
    <col min="16087" max="16384" width="9" style="85"/>
  </cols>
  <sheetData>
    <row r="1" ht="30" customHeight="true" spans="1:3">
      <c r="A1" s="121" t="s">
        <v>651</v>
      </c>
      <c r="B1" s="121"/>
      <c r="C1" s="121"/>
    </row>
    <row r="2" ht="30" customHeight="true" spans="1:3">
      <c r="A2" s="122" t="s">
        <v>30</v>
      </c>
      <c r="B2" s="122"/>
      <c r="C2" s="122"/>
    </row>
    <row r="3" ht="21" customHeight="true" spans="1:3">
      <c r="A3" s="123" t="s">
        <v>144</v>
      </c>
      <c r="B3" s="123" t="s">
        <v>31</v>
      </c>
      <c r="C3" s="123" t="s">
        <v>32</v>
      </c>
    </row>
    <row r="4" ht="21" customHeight="true" spans="1:3">
      <c r="A4" s="161"/>
      <c r="B4" s="132" t="s">
        <v>652</v>
      </c>
      <c r="C4" s="126">
        <v>1064367.68</v>
      </c>
    </row>
    <row r="5" ht="21" customHeight="true" spans="1:3">
      <c r="A5" s="136">
        <v>201</v>
      </c>
      <c r="B5" s="135" t="s">
        <v>88</v>
      </c>
      <c r="C5" s="91">
        <v>62959.71</v>
      </c>
    </row>
    <row r="6" ht="21" customHeight="true" spans="1:3">
      <c r="A6" s="136">
        <v>20101</v>
      </c>
      <c r="B6" s="135" t="s">
        <v>145</v>
      </c>
      <c r="C6" s="91">
        <v>1914.84</v>
      </c>
    </row>
    <row r="7" ht="21" customHeight="true" spans="1:3">
      <c r="A7" s="136">
        <v>2010101</v>
      </c>
      <c r="B7" s="136" t="s">
        <v>146</v>
      </c>
      <c r="C7" s="91">
        <v>1025</v>
      </c>
    </row>
    <row r="8" ht="21" customHeight="true" spans="1:3">
      <c r="A8" s="136">
        <v>2010102</v>
      </c>
      <c r="B8" s="136" t="s">
        <v>147</v>
      </c>
      <c r="C8" s="91">
        <v>8</v>
      </c>
    </row>
    <row r="9" ht="21" customHeight="true" spans="1:3">
      <c r="A9" s="136">
        <v>2010104</v>
      </c>
      <c r="B9" s="136" t="s">
        <v>148</v>
      </c>
      <c r="C9" s="91">
        <v>102</v>
      </c>
    </row>
    <row r="10" ht="21" customHeight="true" spans="1:3">
      <c r="A10" s="136">
        <v>2010105</v>
      </c>
      <c r="B10" s="136" t="s">
        <v>149</v>
      </c>
      <c r="C10" s="91">
        <v>26</v>
      </c>
    </row>
    <row r="11" ht="21" customHeight="true" spans="1:3">
      <c r="A11" s="136">
        <v>2010106</v>
      </c>
      <c r="B11" s="136" t="s">
        <v>150</v>
      </c>
      <c r="C11" s="91">
        <v>38</v>
      </c>
    </row>
    <row r="12" ht="21" customHeight="true" spans="1:3">
      <c r="A12" s="136">
        <v>2010107</v>
      </c>
      <c r="B12" s="136" t="s">
        <v>151</v>
      </c>
      <c r="C12" s="91">
        <v>107</v>
      </c>
    </row>
    <row r="13" ht="21" customHeight="true" spans="1:3">
      <c r="A13" s="136">
        <v>2010108</v>
      </c>
      <c r="B13" s="136" t="s">
        <v>152</v>
      </c>
      <c r="C13" s="91">
        <v>516.01</v>
      </c>
    </row>
    <row r="14" ht="21" customHeight="true" spans="1:3">
      <c r="A14" s="136">
        <v>2010150</v>
      </c>
      <c r="B14" s="136" t="s">
        <v>153</v>
      </c>
      <c r="C14" s="91">
        <v>93</v>
      </c>
    </row>
    <row r="15" ht="21" customHeight="true" spans="1:3">
      <c r="A15" s="136">
        <v>2010199</v>
      </c>
      <c r="B15" s="136" t="s">
        <v>154</v>
      </c>
      <c r="C15" s="91">
        <v>-0.17</v>
      </c>
    </row>
    <row r="16" ht="21" customHeight="true" spans="1:3">
      <c r="A16" s="136">
        <v>20102</v>
      </c>
      <c r="B16" s="135" t="s">
        <v>155</v>
      </c>
      <c r="C16" s="91">
        <v>1459.05</v>
      </c>
    </row>
    <row r="17" ht="21" customHeight="true" spans="1:3">
      <c r="A17" s="136">
        <v>2010201</v>
      </c>
      <c r="B17" s="136" t="s">
        <v>146</v>
      </c>
      <c r="C17" s="91">
        <v>871</v>
      </c>
    </row>
    <row r="18" ht="21" customHeight="true" spans="1:3">
      <c r="A18" s="136">
        <v>2010202</v>
      </c>
      <c r="B18" s="136" t="s">
        <v>147</v>
      </c>
      <c r="C18" s="91">
        <v>208.15</v>
      </c>
    </row>
    <row r="19" ht="21" customHeight="true" spans="1:3">
      <c r="A19" s="136">
        <v>2010204</v>
      </c>
      <c r="B19" s="136" t="s">
        <v>156</v>
      </c>
      <c r="C19" s="91">
        <v>27</v>
      </c>
    </row>
    <row r="20" ht="21" customHeight="true" spans="1:3">
      <c r="A20" s="136">
        <v>2010206</v>
      </c>
      <c r="B20" s="136" t="s">
        <v>157</v>
      </c>
      <c r="C20" s="91">
        <v>263.9</v>
      </c>
    </row>
    <row r="21" ht="21" customHeight="true" spans="1:3">
      <c r="A21" s="136">
        <v>2010250</v>
      </c>
      <c r="B21" s="136" t="s">
        <v>153</v>
      </c>
      <c r="C21" s="91">
        <v>89</v>
      </c>
    </row>
    <row r="22" ht="21" customHeight="true" spans="1:3">
      <c r="A22" s="136">
        <v>20103</v>
      </c>
      <c r="B22" s="135" t="s">
        <v>158</v>
      </c>
      <c r="C22" s="91">
        <v>26283.22</v>
      </c>
    </row>
    <row r="23" ht="21" customHeight="true" spans="1:3">
      <c r="A23" s="136">
        <v>2010301</v>
      </c>
      <c r="B23" s="136" t="s">
        <v>146</v>
      </c>
      <c r="C23" s="91">
        <v>12215.45</v>
      </c>
    </row>
    <row r="24" ht="21" customHeight="true" spans="1:3">
      <c r="A24" s="136">
        <v>2010302</v>
      </c>
      <c r="B24" s="136" t="s">
        <v>147</v>
      </c>
      <c r="C24" s="91">
        <v>11543.56</v>
      </c>
    </row>
    <row r="25" ht="21" customHeight="true" spans="1:3">
      <c r="A25" s="136">
        <v>2010308</v>
      </c>
      <c r="B25" s="136" t="s">
        <v>159</v>
      </c>
      <c r="C25" s="91">
        <v>683</v>
      </c>
    </row>
    <row r="26" ht="21" customHeight="true" spans="1:3">
      <c r="A26" s="136">
        <v>2010350</v>
      </c>
      <c r="B26" s="136" t="s">
        <v>153</v>
      </c>
      <c r="C26" s="91">
        <v>1498</v>
      </c>
    </row>
    <row r="27" ht="21" customHeight="true" spans="1:3">
      <c r="A27" s="136">
        <v>2010399</v>
      </c>
      <c r="B27" s="136" t="s">
        <v>160</v>
      </c>
      <c r="C27" s="91">
        <v>343.22</v>
      </c>
    </row>
    <row r="28" ht="21" customHeight="true" spans="1:3">
      <c r="A28" s="136">
        <v>20104</v>
      </c>
      <c r="B28" s="135" t="s">
        <v>161</v>
      </c>
      <c r="C28" s="91">
        <v>1549</v>
      </c>
    </row>
    <row r="29" ht="21" customHeight="true" spans="1:3">
      <c r="A29" s="136">
        <v>2010401</v>
      </c>
      <c r="B29" s="136" t="s">
        <v>146</v>
      </c>
      <c r="C29" s="91">
        <v>534</v>
      </c>
    </row>
    <row r="30" ht="21" customHeight="true" spans="1:3">
      <c r="A30" s="136">
        <v>2010408</v>
      </c>
      <c r="B30" s="136" t="s">
        <v>162</v>
      </c>
      <c r="C30" s="91">
        <v>1</v>
      </c>
    </row>
    <row r="31" ht="21" customHeight="true" spans="1:3">
      <c r="A31" s="136">
        <v>2010450</v>
      </c>
      <c r="B31" s="136" t="s">
        <v>153</v>
      </c>
      <c r="C31" s="91">
        <v>128</v>
      </c>
    </row>
    <row r="32" ht="21" customHeight="true" spans="1:3">
      <c r="A32" s="136">
        <v>2010499</v>
      </c>
      <c r="B32" s="136" t="s">
        <v>163</v>
      </c>
      <c r="C32" s="91">
        <v>886</v>
      </c>
    </row>
    <row r="33" ht="21" customHeight="true" spans="1:3">
      <c r="A33" s="136">
        <v>20105</v>
      </c>
      <c r="B33" s="135" t="s">
        <v>164</v>
      </c>
      <c r="C33" s="91">
        <v>1394.57</v>
      </c>
    </row>
    <row r="34" ht="21" customHeight="true" spans="1:3">
      <c r="A34" s="136">
        <v>2010501</v>
      </c>
      <c r="B34" s="136" t="s">
        <v>146</v>
      </c>
      <c r="C34" s="91">
        <v>400</v>
      </c>
    </row>
    <row r="35" ht="21" customHeight="true" spans="1:3">
      <c r="A35" s="136">
        <v>2010502</v>
      </c>
      <c r="B35" s="136" t="s">
        <v>147</v>
      </c>
      <c r="C35" s="91">
        <v>175.66</v>
      </c>
    </row>
    <row r="36" ht="21" customHeight="true" spans="1:3">
      <c r="A36" s="136">
        <v>2010504</v>
      </c>
      <c r="B36" s="136" t="s">
        <v>165</v>
      </c>
      <c r="C36" s="91">
        <v>279.71</v>
      </c>
    </row>
    <row r="37" ht="21" customHeight="true" spans="1:3">
      <c r="A37" s="136">
        <v>2010505</v>
      </c>
      <c r="B37" s="136" t="s">
        <v>166</v>
      </c>
      <c r="C37" s="91">
        <v>58.93</v>
      </c>
    </row>
    <row r="38" ht="21" customHeight="true" spans="1:3">
      <c r="A38" s="136">
        <v>2010507</v>
      </c>
      <c r="B38" s="136" t="s">
        <v>167</v>
      </c>
      <c r="C38" s="91">
        <v>364.27</v>
      </c>
    </row>
    <row r="39" ht="21" customHeight="true" spans="1:3">
      <c r="A39" s="136">
        <v>2010508</v>
      </c>
      <c r="B39" s="136" t="s">
        <v>168</v>
      </c>
      <c r="C39" s="91">
        <v>36</v>
      </c>
    </row>
    <row r="40" ht="21" customHeight="true" spans="1:3">
      <c r="A40" s="136">
        <v>2010550</v>
      </c>
      <c r="B40" s="136" t="s">
        <v>153</v>
      </c>
      <c r="C40" s="91">
        <v>80</v>
      </c>
    </row>
    <row r="41" ht="21" customHeight="true" spans="1:3">
      <c r="A41" s="136">
        <v>20106</v>
      </c>
      <c r="B41" s="135" t="s">
        <v>169</v>
      </c>
      <c r="C41" s="91">
        <v>1877</v>
      </c>
    </row>
    <row r="42" ht="21" customHeight="true" spans="1:3">
      <c r="A42" s="136">
        <v>2010601</v>
      </c>
      <c r="B42" s="136" t="s">
        <v>146</v>
      </c>
      <c r="C42" s="91">
        <v>975</v>
      </c>
    </row>
    <row r="43" ht="21" customHeight="true" spans="1:3">
      <c r="A43" s="136">
        <v>2010602</v>
      </c>
      <c r="B43" s="136" t="s">
        <v>147</v>
      </c>
      <c r="C43" s="91">
        <v>533</v>
      </c>
    </row>
    <row r="44" ht="21" customHeight="true" spans="1:3">
      <c r="A44" s="136">
        <v>2010650</v>
      </c>
      <c r="B44" s="136" t="s">
        <v>153</v>
      </c>
      <c r="C44" s="91">
        <v>365</v>
      </c>
    </row>
    <row r="45" ht="21" customHeight="true" spans="1:3">
      <c r="A45" s="136">
        <v>2010699</v>
      </c>
      <c r="B45" s="136" t="s">
        <v>170</v>
      </c>
      <c r="C45" s="91">
        <v>4</v>
      </c>
    </row>
    <row r="46" ht="21" customHeight="true" spans="1:3">
      <c r="A46" s="136">
        <v>20107</v>
      </c>
      <c r="B46" s="135" t="s">
        <v>171</v>
      </c>
      <c r="C46" s="91">
        <v>7455</v>
      </c>
    </row>
    <row r="47" ht="21" customHeight="true" spans="1:3">
      <c r="A47" s="136">
        <v>2010701</v>
      </c>
      <c r="B47" s="136" t="s">
        <v>146</v>
      </c>
      <c r="C47" s="91">
        <v>2794</v>
      </c>
    </row>
    <row r="48" ht="21" customHeight="true" spans="1:3">
      <c r="A48" s="136">
        <v>2010702</v>
      </c>
      <c r="B48" s="136" t="s">
        <v>147</v>
      </c>
      <c r="C48" s="91">
        <v>4661</v>
      </c>
    </row>
    <row r="49" ht="21" customHeight="true" spans="1:3">
      <c r="A49" s="136">
        <v>20108</v>
      </c>
      <c r="B49" s="135" t="s">
        <v>172</v>
      </c>
      <c r="C49" s="91">
        <v>626</v>
      </c>
    </row>
    <row r="50" ht="21" customHeight="true" spans="1:3">
      <c r="A50" s="136">
        <v>2010801</v>
      </c>
      <c r="B50" s="136" t="s">
        <v>146</v>
      </c>
      <c r="C50" s="91">
        <v>1</v>
      </c>
    </row>
    <row r="51" ht="21" customHeight="true" spans="1:3">
      <c r="A51" s="136">
        <v>2010802</v>
      </c>
      <c r="B51" s="136" t="s">
        <v>147</v>
      </c>
      <c r="C51" s="91">
        <v>2</v>
      </c>
    </row>
    <row r="52" ht="21" customHeight="true" spans="1:3">
      <c r="A52" s="136">
        <v>2010899</v>
      </c>
      <c r="B52" s="136" t="s">
        <v>173</v>
      </c>
      <c r="C52" s="91">
        <v>623</v>
      </c>
    </row>
    <row r="53" ht="21" customHeight="true" spans="1:3">
      <c r="A53" s="136">
        <v>20111</v>
      </c>
      <c r="B53" s="135" t="s">
        <v>174</v>
      </c>
      <c r="C53" s="91">
        <v>3555.76</v>
      </c>
    </row>
    <row r="54" ht="21" customHeight="true" spans="1:3">
      <c r="A54" s="136">
        <v>2011101</v>
      </c>
      <c r="B54" s="136" t="s">
        <v>146</v>
      </c>
      <c r="C54" s="91">
        <v>2521</v>
      </c>
    </row>
    <row r="55" ht="21" customHeight="true" spans="1:3">
      <c r="A55" s="136">
        <v>2011102</v>
      </c>
      <c r="B55" s="136" t="s">
        <v>147</v>
      </c>
      <c r="C55" s="91">
        <v>967.76</v>
      </c>
    </row>
    <row r="56" ht="21" customHeight="true" spans="1:3">
      <c r="A56" s="136">
        <v>2011150</v>
      </c>
      <c r="B56" s="136" t="s">
        <v>153</v>
      </c>
      <c r="C56" s="91">
        <v>67</v>
      </c>
    </row>
    <row r="57" ht="21" customHeight="true" spans="1:3">
      <c r="A57" s="136">
        <v>20113</v>
      </c>
      <c r="B57" s="135" t="s">
        <v>175</v>
      </c>
      <c r="C57" s="91">
        <v>1029</v>
      </c>
    </row>
    <row r="58" ht="21" customHeight="true" spans="1:3">
      <c r="A58" s="136">
        <v>2011301</v>
      </c>
      <c r="B58" s="136" t="s">
        <v>146</v>
      </c>
      <c r="C58" s="91">
        <v>431</v>
      </c>
    </row>
    <row r="59" ht="21" customHeight="true" spans="1:3">
      <c r="A59" s="136">
        <v>2011302</v>
      </c>
      <c r="B59" s="136" t="s">
        <v>147</v>
      </c>
      <c r="C59" s="91">
        <v>8</v>
      </c>
    </row>
    <row r="60" ht="21" customHeight="true" spans="1:3">
      <c r="A60" s="136">
        <v>2011307</v>
      </c>
      <c r="B60" s="136" t="s">
        <v>176</v>
      </c>
      <c r="C60" s="91">
        <v>145</v>
      </c>
    </row>
    <row r="61" ht="21" customHeight="true" spans="1:3">
      <c r="A61" s="136">
        <v>2011308</v>
      </c>
      <c r="B61" s="136" t="s">
        <v>177</v>
      </c>
      <c r="C61" s="91">
        <v>197</v>
      </c>
    </row>
    <row r="62" ht="21" customHeight="true" spans="1:3">
      <c r="A62" s="136">
        <v>2011350</v>
      </c>
      <c r="B62" s="136" t="s">
        <v>153</v>
      </c>
      <c r="C62" s="91">
        <v>248</v>
      </c>
    </row>
    <row r="63" ht="21" customHeight="true" spans="1:3">
      <c r="A63" s="136">
        <v>20123</v>
      </c>
      <c r="B63" s="135" t="s">
        <v>178</v>
      </c>
      <c r="C63" s="91">
        <v>61</v>
      </c>
    </row>
    <row r="64" ht="21" customHeight="true" spans="1:3">
      <c r="A64" s="136">
        <v>2012304</v>
      </c>
      <c r="B64" s="136" t="s">
        <v>179</v>
      </c>
      <c r="C64" s="91">
        <v>61</v>
      </c>
    </row>
    <row r="65" ht="21" customHeight="true" spans="1:3">
      <c r="A65" s="136">
        <v>20126</v>
      </c>
      <c r="B65" s="135" t="s">
        <v>180</v>
      </c>
      <c r="C65" s="91">
        <v>461</v>
      </c>
    </row>
    <row r="66" ht="21" customHeight="true" spans="1:3">
      <c r="A66" s="136">
        <v>2012601</v>
      </c>
      <c r="B66" s="136" t="s">
        <v>146</v>
      </c>
      <c r="C66" s="91">
        <v>208</v>
      </c>
    </row>
    <row r="67" ht="21" customHeight="true" spans="1:3">
      <c r="A67" s="136">
        <v>2012604</v>
      </c>
      <c r="B67" s="136" t="s">
        <v>181</v>
      </c>
      <c r="C67" s="91">
        <v>253</v>
      </c>
    </row>
    <row r="68" ht="21" customHeight="true" spans="1:3">
      <c r="A68" s="136">
        <v>20128</v>
      </c>
      <c r="B68" s="135" t="s">
        <v>182</v>
      </c>
      <c r="C68" s="91">
        <v>708</v>
      </c>
    </row>
    <row r="69" ht="21" customHeight="true" spans="1:3">
      <c r="A69" s="136">
        <v>2012801</v>
      </c>
      <c r="B69" s="136" t="s">
        <v>146</v>
      </c>
      <c r="C69" s="91">
        <v>324</v>
      </c>
    </row>
    <row r="70" ht="21" customHeight="true" spans="1:3">
      <c r="A70" s="136">
        <v>2012802</v>
      </c>
      <c r="B70" s="136" t="s">
        <v>147</v>
      </c>
      <c r="C70" s="91">
        <v>286</v>
      </c>
    </row>
    <row r="71" ht="21" customHeight="true" spans="1:3">
      <c r="A71" s="136">
        <v>2012850</v>
      </c>
      <c r="B71" s="136" t="s">
        <v>153</v>
      </c>
      <c r="C71" s="91">
        <v>98</v>
      </c>
    </row>
    <row r="72" ht="21" customHeight="true" spans="1:3">
      <c r="A72" s="136">
        <v>20129</v>
      </c>
      <c r="B72" s="135" t="s">
        <v>183</v>
      </c>
      <c r="C72" s="91">
        <v>1666.16</v>
      </c>
    </row>
    <row r="73" ht="21" customHeight="true" spans="1:3">
      <c r="A73" s="136">
        <v>2012901</v>
      </c>
      <c r="B73" s="136" t="s">
        <v>146</v>
      </c>
      <c r="C73" s="91">
        <v>751</v>
      </c>
    </row>
    <row r="74" ht="21" customHeight="true" spans="1:3">
      <c r="A74" s="136">
        <v>2012902</v>
      </c>
      <c r="B74" s="136" t="s">
        <v>147</v>
      </c>
      <c r="C74" s="91">
        <v>345.26</v>
      </c>
    </row>
    <row r="75" ht="21" customHeight="true" spans="1:3">
      <c r="A75" s="136">
        <v>2012950</v>
      </c>
      <c r="B75" s="136" t="s">
        <v>153</v>
      </c>
      <c r="C75" s="91">
        <v>159</v>
      </c>
    </row>
    <row r="76" ht="21" customHeight="true" spans="1:3">
      <c r="A76" s="136">
        <v>2012999</v>
      </c>
      <c r="B76" s="136" t="s">
        <v>184</v>
      </c>
      <c r="C76" s="91">
        <v>410.9</v>
      </c>
    </row>
    <row r="77" ht="21" customHeight="true" spans="1:3">
      <c r="A77" s="136">
        <v>20131</v>
      </c>
      <c r="B77" s="135" t="s">
        <v>185</v>
      </c>
      <c r="C77" s="91">
        <v>6028.84</v>
      </c>
    </row>
    <row r="78" ht="21" customHeight="true" spans="1:3">
      <c r="A78" s="136">
        <v>2013101</v>
      </c>
      <c r="B78" s="136" t="s">
        <v>146</v>
      </c>
      <c r="C78" s="91">
        <v>1812</v>
      </c>
    </row>
    <row r="79" ht="21" customHeight="true" spans="1:3">
      <c r="A79" s="136">
        <v>2013102</v>
      </c>
      <c r="B79" s="136" t="s">
        <v>147</v>
      </c>
      <c r="C79" s="91">
        <v>3999.84</v>
      </c>
    </row>
    <row r="80" ht="21" customHeight="true" spans="1:3">
      <c r="A80" s="136">
        <v>2013150</v>
      </c>
      <c r="B80" s="136" t="s">
        <v>153</v>
      </c>
      <c r="C80" s="91">
        <v>217</v>
      </c>
    </row>
    <row r="81" ht="21" customHeight="true" spans="1:3">
      <c r="A81" s="136">
        <v>20132</v>
      </c>
      <c r="B81" s="135" t="s">
        <v>186</v>
      </c>
      <c r="C81" s="91">
        <v>3265.26</v>
      </c>
    </row>
    <row r="82" ht="21" customHeight="true" spans="1:3">
      <c r="A82" s="136">
        <v>2013201</v>
      </c>
      <c r="B82" s="136" t="s">
        <v>146</v>
      </c>
      <c r="C82" s="91">
        <v>700.93</v>
      </c>
    </row>
    <row r="83" ht="21" customHeight="true" spans="1:3">
      <c r="A83" s="136">
        <v>2013202</v>
      </c>
      <c r="B83" s="136" t="s">
        <v>147</v>
      </c>
      <c r="C83" s="91">
        <v>2495.44</v>
      </c>
    </row>
    <row r="84" ht="21" customHeight="true" spans="1:3">
      <c r="A84" s="136">
        <v>2013250</v>
      </c>
      <c r="B84" s="136" t="s">
        <v>153</v>
      </c>
      <c r="C84" s="91">
        <v>69</v>
      </c>
    </row>
    <row r="85" ht="21" customHeight="true" spans="1:3">
      <c r="A85" s="136">
        <v>2013299</v>
      </c>
      <c r="B85" s="136" t="s">
        <v>187</v>
      </c>
      <c r="C85" s="91">
        <v>-0.11</v>
      </c>
    </row>
    <row r="86" ht="21" customHeight="true" spans="1:3">
      <c r="A86" s="136">
        <v>20133</v>
      </c>
      <c r="B86" s="135" t="s">
        <v>188</v>
      </c>
      <c r="C86" s="91">
        <v>1890</v>
      </c>
    </row>
    <row r="87" ht="21" customHeight="true" spans="1:3">
      <c r="A87" s="136">
        <v>2013301</v>
      </c>
      <c r="B87" s="136" t="s">
        <v>146</v>
      </c>
      <c r="C87" s="91">
        <v>370</v>
      </c>
    </row>
    <row r="88" ht="21" customHeight="true" spans="1:3">
      <c r="A88" s="136">
        <v>2013302</v>
      </c>
      <c r="B88" s="136" t="s">
        <v>147</v>
      </c>
      <c r="C88" s="91">
        <v>1423</v>
      </c>
    </row>
    <row r="89" ht="21" customHeight="true" spans="1:3">
      <c r="A89" s="136">
        <v>2013350</v>
      </c>
      <c r="B89" s="136" t="s">
        <v>153</v>
      </c>
      <c r="C89" s="91">
        <v>97</v>
      </c>
    </row>
    <row r="90" ht="21" customHeight="true" spans="1:3">
      <c r="A90" s="136">
        <v>20134</v>
      </c>
      <c r="B90" s="135" t="s">
        <v>189</v>
      </c>
      <c r="C90" s="91">
        <v>753</v>
      </c>
    </row>
    <row r="91" ht="21" customHeight="true" spans="1:3">
      <c r="A91" s="136">
        <v>2013401</v>
      </c>
      <c r="B91" s="136" t="s">
        <v>146</v>
      </c>
      <c r="C91" s="91">
        <v>294</v>
      </c>
    </row>
    <row r="92" ht="21" customHeight="true" spans="1:3">
      <c r="A92" s="136">
        <v>2013402</v>
      </c>
      <c r="B92" s="136" t="s">
        <v>147</v>
      </c>
      <c r="C92" s="91">
        <v>171</v>
      </c>
    </row>
    <row r="93" ht="21" customHeight="true" spans="1:3">
      <c r="A93" s="136">
        <v>2013404</v>
      </c>
      <c r="B93" s="136" t="s">
        <v>190</v>
      </c>
      <c r="C93" s="91">
        <v>20</v>
      </c>
    </row>
    <row r="94" ht="21" customHeight="true" spans="1:3">
      <c r="A94" s="136">
        <v>2013450</v>
      </c>
      <c r="B94" s="136" t="s">
        <v>153</v>
      </c>
      <c r="C94" s="91">
        <v>190</v>
      </c>
    </row>
    <row r="95" ht="21" customHeight="true" spans="1:3">
      <c r="A95" s="136">
        <v>2013499</v>
      </c>
      <c r="B95" s="136" t="s">
        <v>191</v>
      </c>
      <c r="C95" s="91">
        <v>78</v>
      </c>
    </row>
    <row r="96" ht="21" customHeight="true" spans="1:3">
      <c r="A96" s="136">
        <v>20136</v>
      </c>
      <c r="B96" s="135" t="s">
        <v>192</v>
      </c>
      <c r="C96" s="91">
        <v>10</v>
      </c>
    </row>
    <row r="97" ht="21" customHeight="true" spans="1:3">
      <c r="A97" s="136">
        <v>2013699</v>
      </c>
      <c r="B97" s="136" t="s">
        <v>193</v>
      </c>
      <c r="C97" s="91">
        <v>10</v>
      </c>
    </row>
    <row r="98" ht="21" customHeight="true" spans="1:3">
      <c r="A98" s="136">
        <v>20137</v>
      </c>
      <c r="B98" s="135" t="s">
        <v>194</v>
      </c>
      <c r="C98" s="91">
        <v>260</v>
      </c>
    </row>
    <row r="99" ht="21" customHeight="true" spans="1:3">
      <c r="A99" s="136">
        <v>2013701</v>
      </c>
      <c r="B99" s="136" t="s">
        <v>146</v>
      </c>
      <c r="C99" s="91">
        <v>64</v>
      </c>
    </row>
    <row r="100" ht="21" customHeight="true" spans="1:3">
      <c r="A100" s="136">
        <v>2013702</v>
      </c>
      <c r="B100" s="136" t="s">
        <v>147</v>
      </c>
      <c r="C100" s="91">
        <v>89</v>
      </c>
    </row>
    <row r="101" ht="21" customHeight="true" spans="1:3">
      <c r="A101" s="136">
        <v>2013750</v>
      </c>
      <c r="B101" s="136" t="s">
        <v>153</v>
      </c>
      <c r="C101" s="91">
        <v>107</v>
      </c>
    </row>
    <row r="102" ht="21" customHeight="true" spans="1:3">
      <c r="A102" s="136">
        <v>20138</v>
      </c>
      <c r="B102" s="135" t="s">
        <v>195</v>
      </c>
      <c r="C102" s="91">
        <v>545</v>
      </c>
    </row>
    <row r="103" ht="21" customHeight="true" spans="1:3">
      <c r="A103" s="136">
        <v>2013802</v>
      </c>
      <c r="B103" s="136" t="s">
        <v>147</v>
      </c>
      <c r="C103" s="91">
        <v>94</v>
      </c>
    </row>
    <row r="104" ht="21" customHeight="true" spans="1:3">
      <c r="A104" s="136">
        <v>2013804</v>
      </c>
      <c r="B104" s="136" t="s">
        <v>196</v>
      </c>
      <c r="C104" s="91">
        <v>58</v>
      </c>
    </row>
    <row r="105" ht="21" customHeight="true" spans="1:3">
      <c r="A105" s="136">
        <v>2013810</v>
      </c>
      <c r="B105" s="136" t="s">
        <v>197</v>
      </c>
      <c r="C105" s="91">
        <v>6</v>
      </c>
    </row>
    <row r="106" ht="21" customHeight="true" spans="1:3">
      <c r="A106" s="136">
        <v>2013816</v>
      </c>
      <c r="B106" s="136" t="s">
        <v>198</v>
      </c>
      <c r="C106" s="91">
        <v>257</v>
      </c>
    </row>
    <row r="107" ht="21" customHeight="true" spans="1:3">
      <c r="A107" s="136">
        <v>2013899</v>
      </c>
      <c r="B107" s="136" t="s">
        <v>199</v>
      </c>
      <c r="C107" s="91">
        <v>130</v>
      </c>
    </row>
    <row r="108" ht="21" customHeight="true" spans="1:3">
      <c r="A108" s="136">
        <v>20199</v>
      </c>
      <c r="B108" s="135" t="s">
        <v>200</v>
      </c>
      <c r="C108" s="91">
        <v>168</v>
      </c>
    </row>
    <row r="109" ht="21" customHeight="true" spans="1:3">
      <c r="A109" s="136">
        <v>2019999</v>
      </c>
      <c r="B109" s="136" t="s">
        <v>201</v>
      </c>
      <c r="C109" s="91">
        <v>168</v>
      </c>
    </row>
    <row r="110" ht="21" customHeight="true" spans="1:3">
      <c r="A110" s="136">
        <v>203</v>
      </c>
      <c r="B110" s="135" t="s">
        <v>92</v>
      </c>
      <c r="C110" s="91">
        <v>4176</v>
      </c>
    </row>
    <row r="111" ht="21" customHeight="true" spans="1:3">
      <c r="A111" s="136">
        <v>20306</v>
      </c>
      <c r="B111" s="135" t="s">
        <v>202</v>
      </c>
      <c r="C111" s="91">
        <v>4176</v>
      </c>
    </row>
    <row r="112" ht="21" customHeight="true" spans="1:3">
      <c r="A112" s="136">
        <v>2030603</v>
      </c>
      <c r="B112" s="136" t="s">
        <v>203</v>
      </c>
      <c r="C112" s="91">
        <v>2105</v>
      </c>
    </row>
    <row r="113" ht="21" customHeight="true" spans="1:3">
      <c r="A113" s="136">
        <v>2030607</v>
      </c>
      <c r="B113" s="136" t="s">
        <v>204</v>
      </c>
      <c r="C113" s="91">
        <v>863</v>
      </c>
    </row>
    <row r="114" ht="21" customHeight="true" spans="1:3">
      <c r="A114" s="136">
        <v>2030699</v>
      </c>
      <c r="B114" s="136" t="s">
        <v>205</v>
      </c>
      <c r="C114" s="91">
        <v>1208</v>
      </c>
    </row>
    <row r="115" ht="21" customHeight="true" spans="1:3">
      <c r="A115" s="136">
        <v>204</v>
      </c>
      <c r="B115" s="135" t="s">
        <v>94</v>
      </c>
      <c r="C115" s="91">
        <v>76791.47</v>
      </c>
    </row>
    <row r="116" ht="21" customHeight="true" spans="1:3">
      <c r="A116" s="136">
        <v>20402</v>
      </c>
      <c r="B116" s="135" t="s">
        <v>206</v>
      </c>
      <c r="C116" s="91">
        <v>74668.4</v>
      </c>
    </row>
    <row r="117" ht="21" customHeight="true" spans="1:3">
      <c r="A117" s="136">
        <v>2040201</v>
      </c>
      <c r="B117" s="136" t="s">
        <v>146</v>
      </c>
      <c r="C117" s="91">
        <v>43940</v>
      </c>
    </row>
    <row r="118" ht="21" customHeight="true" spans="1:3">
      <c r="A118" s="136">
        <v>2040202</v>
      </c>
      <c r="B118" s="136" t="s">
        <v>147</v>
      </c>
      <c r="C118" s="91">
        <v>4065</v>
      </c>
    </row>
    <row r="119" ht="21" customHeight="true" spans="1:3">
      <c r="A119" s="136">
        <v>2040299</v>
      </c>
      <c r="B119" s="136" t="s">
        <v>207</v>
      </c>
      <c r="C119" s="91">
        <v>26663.4</v>
      </c>
    </row>
    <row r="120" ht="21" customHeight="true" spans="1:3">
      <c r="A120" s="136">
        <v>20404</v>
      </c>
      <c r="B120" s="135" t="s">
        <v>208</v>
      </c>
      <c r="C120" s="91">
        <v>130</v>
      </c>
    </row>
    <row r="121" ht="21" customHeight="true" spans="1:3">
      <c r="A121" s="136">
        <v>2040402</v>
      </c>
      <c r="B121" s="136" t="s">
        <v>147</v>
      </c>
      <c r="C121" s="91">
        <v>130</v>
      </c>
    </row>
    <row r="122" ht="21" customHeight="true" spans="1:3">
      <c r="A122" s="136">
        <v>20406</v>
      </c>
      <c r="B122" s="135" t="s">
        <v>209</v>
      </c>
      <c r="C122" s="91">
        <v>1751.92</v>
      </c>
    </row>
    <row r="123" ht="21" customHeight="true" spans="1:3">
      <c r="A123" s="136">
        <v>2040601</v>
      </c>
      <c r="B123" s="136" t="s">
        <v>146</v>
      </c>
      <c r="C123" s="91">
        <v>741.3</v>
      </c>
    </row>
    <row r="124" ht="21" customHeight="true" spans="1:3">
      <c r="A124" s="136">
        <v>2040602</v>
      </c>
      <c r="B124" s="136" t="s">
        <v>147</v>
      </c>
      <c r="C124" s="91">
        <v>433.62</v>
      </c>
    </row>
    <row r="125" ht="21" customHeight="true" spans="1:3">
      <c r="A125" s="136">
        <v>2040604</v>
      </c>
      <c r="B125" s="136" t="s">
        <v>210</v>
      </c>
      <c r="C125" s="91">
        <v>251</v>
      </c>
    </row>
    <row r="126" ht="21" customHeight="true" spans="1:3">
      <c r="A126" s="136">
        <v>2040607</v>
      </c>
      <c r="B126" s="136" t="s">
        <v>211</v>
      </c>
      <c r="C126" s="91">
        <v>250</v>
      </c>
    </row>
    <row r="127" ht="21" customHeight="true" spans="1:3">
      <c r="A127" s="136">
        <v>2040610</v>
      </c>
      <c r="B127" s="136" t="s">
        <v>212</v>
      </c>
      <c r="C127" s="91">
        <v>12</v>
      </c>
    </row>
    <row r="128" ht="21" customHeight="true" spans="1:3">
      <c r="A128" s="136">
        <v>2040612</v>
      </c>
      <c r="B128" s="136" t="s">
        <v>213</v>
      </c>
      <c r="C128" s="91">
        <v>4</v>
      </c>
    </row>
    <row r="129" ht="21" customHeight="true" spans="1:3">
      <c r="A129" s="136">
        <v>2040650</v>
      </c>
      <c r="B129" s="136" t="s">
        <v>153</v>
      </c>
      <c r="C129" s="91">
        <v>60</v>
      </c>
    </row>
    <row r="130" ht="21" customHeight="true" spans="1:3">
      <c r="A130" s="136">
        <v>20499</v>
      </c>
      <c r="B130" s="135" t="s">
        <v>214</v>
      </c>
      <c r="C130" s="91">
        <v>241.15</v>
      </c>
    </row>
    <row r="131" ht="21" customHeight="true" spans="1:3">
      <c r="A131" s="136">
        <v>2049999</v>
      </c>
      <c r="B131" s="136" t="s">
        <v>215</v>
      </c>
      <c r="C131" s="91">
        <v>241.15</v>
      </c>
    </row>
    <row r="132" ht="21" customHeight="true" spans="1:3">
      <c r="A132" s="136">
        <v>205</v>
      </c>
      <c r="B132" s="135" t="s">
        <v>96</v>
      </c>
      <c r="C132" s="91">
        <v>228500.9</v>
      </c>
    </row>
    <row r="133" ht="21" customHeight="true" spans="1:3">
      <c r="A133" s="136">
        <v>20501</v>
      </c>
      <c r="B133" s="135" t="s">
        <v>216</v>
      </c>
      <c r="C133" s="91">
        <v>1676</v>
      </c>
    </row>
    <row r="134" ht="21" customHeight="true" spans="1:3">
      <c r="A134" s="136">
        <v>2050101</v>
      </c>
      <c r="B134" s="136" t="s">
        <v>146</v>
      </c>
      <c r="C134" s="91">
        <v>932</v>
      </c>
    </row>
    <row r="135" ht="21" customHeight="true" spans="1:3">
      <c r="A135" s="136">
        <v>2050102</v>
      </c>
      <c r="B135" s="136" t="s">
        <v>147</v>
      </c>
      <c r="C135" s="91">
        <v>744</v>
      </c>
    </row>
    <row r="136" ht="21" customHeight="true" spans="1:3">
      <c r="A136" s="136">
        <v>20502</v>
      </c>
      <c r="B136" s="135" t="s">
        <v>217</v>
      </c>
      <c r="C136" s="91">
        <v>202687</v>
      </c>
    </row>
    <row r="137" ht="21" customHeight="true" spans="1:3">
      <c r="A137" s="136">
        <v>2050201</v>
      </c>
      <c r="B137" s="136" t="s">
        <v>218</v>
      </c>
      <c r="C137" s="91">
        <v>14920</v>
      </c>
    </row>
    <row r="138" ht="21" customHeight="true" spans="1:3">
      <c r="A138" s="136">
        <v>2050202</v>
      </c>
      <c r="B138" s="136" t="s">
        <v>219</v>
      </c>
      <c r="C138" s="91">
        <v>89376</v>
      </c>
    </row>
    <row r="139" ht="21" customHeight="true" spans="1:3">
      <c r="A139" s="136">
        <v>2050203</v>
      </c>
      <c r="B139" s="136" t="s">
        <v>220</v>
      </c>
      <c r="C139" s="91">
        <v>36939</v>
      </c>
    </row>
    <row r="140" ht="21" customHeight="true" spans="1:3">
      <c r="A140" s="136">
        <v>2050204</v>
      </c>
      <c r="B140" s="136" t="s">
        <v>221</v>
      </c>
      <c r="C140" s="91">
        <v>61186</v>
      </c>
    </row>
    <row r="141" ht="21" customHeight="true" spans="1:3">
      <c r="A141" s="136">
        <v>2050299</v>
      </c>
      <c r="B141" s="136" t="s">
        <v>222</v>
      </c>
      <c r="C141" s="91">
        <v>266</v>
      </c>
    </row>
    <row r="142" ht="21" customHeight="true" spans="1:3">
      <c r="A142" s="136">
        <v>20503</v>
      </c>
      <c r="B142" s="135" t="s">
        <v>223</v>
      </c>
      <c r="C142" s="91">
        <v>17297</v>
      </c>
    </row>
    <row r="143" ht="21" customHeight="true" spans="1:3">
      <c r="A143" s="136">
        <v>2050302</v>
      </c>
      <c r="B143" s="136" t="s">
        <v>224</v>
      </c>
      <c r="C143" s="91">
        <v>17297</v>
      </c>
    </row>
    <row r="144" ht="21" customHeight="true" spans="1:3">
      <c r="A144" s="136">
        <v>20508</v>
      </c>
      <c r="B144" s="135" t="s">
        <v>225</v>
      </c>
      <c r="C144" s="91">
        <v>3261.9</v>
      </c>
    </row>
    <row r="145" ht="21" customHeight="true" spans="1:3">
      <c r="A145" s="136">
        <v>2050801</v>
      </c>
      <c r="B145" s="136" t="s">
        <v>226</v>
      </c>
      <c r="C145" s="91">
        <v>2144.9</v>
      </c>
    </row>
    <row r="146" ht="21" customHeight="true" spans="1:3">
      <c r="A146" s="136">
        <v>2050802</v>
      </c>
      <c r="B146" s="136" t="s">
        <v>227</v>
      </c>
      <c r="C146" s="91">
        <v>1117</v>
      </c>
    </row>
    <row r="147" ht="21" customHeight="true" spans="1:3">
      <c r="A147" s="136">
        <v>20599</v>
      </c>
      <c r="B147" s="135" t="s">
        <v>228</v>
      </c>
      <c r="C147" s="91">
        <v>3579</v>
      </c>
    </row>
    <row r="148" ht="21" customHeight="true" spans="1:3">
      <c r="A148" s="136">
        <v>2059999</v>
      </c>
      <c r="B148" s="136" t="s">
        <v>229</v>
      </c>
      <c r="C148" s="91">
        <v>3579</v>
      </c>
    </row>
    <row r="149" ht="21" customHeight="true" spans="1:3">
      <c r="A149" s="136">
        <v>206</v>
      </c>
      <c r="B149" s="135" t="s">
        <v>98</v>
      </c>
      <c r="C149" s="91">
        <v>13385</v>
      </c>
    </row>
    <row r="150" ht="21" customHeight="true" spans="1:3">
      <c r="A150" s="136">
        <v>20601</v>
      </c>
      <c r="B150" s="135" t="s">
        <v>230</v>
      </c>
      <c r="C150" s="91">
        <v>526</v>
      </c>
    </row>
    <row r="151" ht="21" customHeight="true" spans="1:3">
      <c r="A151" s="136">
        <v>2060101</v>
      </c>
      <c r="B151" s="136" t="s">
        <v>146</v>
      </c>
      <c r="C151" s="91">
        <v>506</v>
      </c>
    </row>
    <row r="152" ht="21" customHeight="true" spans="1:3">
      <c r="A152" s="136">
        <v>2060102</v>
      </c>
      <c r="B152" s="136" t="s">
        <v>147</v>
      </c>
      <c r="C152" s="91">
        <v>20</v>
      </c>
    </row>
    <row r="153" ht="21" customHeight="true" spans="1:3">
      <c r="A153" s="136">
        <v>20604</v>
      </c>
      <c r="B153" s="135" t="s">
        <v>231</v>
      </c>
      <c r="C153" s="91">
        <v>1232</v>
      </c>
    </row>
    <row r="154" ht="21" customHeight="true" spans="1:3">
      <c r="A154" s="136">
        <v>2060499</v>
      </c>
      <c r="B154" s="136" t="s">
        <v>232</v>
      </c>
      <c r="C154" s="91">
        <v>1232</v>
      </c>
    </row>
    <row r="155" ht="21" customHeight="true" spans="1:3">
      <c r="A155" s="136">
        <v>20605</v>
      </c>
      <c r="B155" s="135" t="s">
        <v>233</v>
      </c>
      <c r="C155" s="91">
        <v>1305</v>
      </c>
    </row>
    <row r="156" ht="21" customHeight="true" spans="1:3">
      <c r="A156" s="136">
        <v>2060501</v>
      </c>
      <c r="B156" s="136" t="s">
        <v>234</v>
      </c>
      <c r="C156" s="91">
        <v>122</v>
      </c>
    </row>
    <row r="157" ht="21" customHeight="true" spans="1:3">
      <c r="A157" s="136">
        <v>2060502</v>
      </c>
      <c r="B157" s="136" t="s">
        <v>235</v>
      </c>
      <c r="C157" s="91">
        <v>1183</v>
      </c>
    </row>
    <row r="158" ht="21" customHeight="true" spans="1:3">
      <c r="A158" s="136">
        <v>20606</v>
      </c>
      <c r="B158" s="135" t="s">
        <v>236</v>
      </c>
      <c r="C158" s="91">
        <v>309</v>
      </c>
    </row>
    <row r="159" ht="21" customHeight="true" spans="1:3">
      <c r="A159" s="136">
        <v>2060601</v>
      </c>
      <c r="B159" s="136" t="s">
        <v>237</v>
      </c>
      <c r="C159" s="91">
        <v>213</v>
      </c>
    </row>
    <row r="160" ht="21" customHeight="true" spans="1:3">
      <c r="A160" s="136">
        <v>2060602</v>
      </c>
      <c r="B160" s="136" t="s">
        <v>238</v>
      </c>
      <c r="C160" s="91">
        <v>96</v>
      </c>
    </row>
    <row r="161" ht="21" customHeight="true" spans="1:3">
      <c r="A161" s="136">
        <v>20607</v>
      </c>
      <c r="B161" s="135" t="s">
        <v>239</v>
      </c>
      <c r="C161" s="91">
        <v>184</v>
      </c>
    </row>
    <row r="162" ht="21" customHeight="true" spans="1:3">
      <c r="A162" s="136">
        <v>2060702</v>
      </c>
      <c r="B162" s="136" t="s">
        <v>240</v>
      </c>
      <c r="C162" s="91">
        <v>184</v>
      </c>
    </row>
    <row r="163" ht="21" customHeight="true" spans="1:3">
      <c r="A163" s="136">
        <v>20699</v>
      </c>
      <c r="B163" s="135" t="s">
        <v>241</v>
      </c>
      <c r="C163" s="91">
        <v>9829</v>
      </c>
    </row>
    <row r="164" ht="21" customHeight="true" spans="1:3">
      <c r="A164" s="136">
        <v>2069999</v>
      </c>
      <c r="B164" s="136" t="s">
        <v>242</v>
      </c>
      <c r="C164" s="91">
        <v>9829</v>
      </c>
    </row>
    <row r="165" ht="21" customHeight="true" spans="1:3">
      <c r="A165" s="136">
        <v>207</v>
      </c>
      <c r="B165" s="135" t="s">
        <v>100</v>
      </c>
      <c r="C165" s="91">
        <v>14884.99</v>
      </c>
    </row>
    <row r="166" ht="21" customHeight="true" spans="1:3">
      <c r="A166" s="136">
        <v>20701</v>
      </c>
      <c r="B166" s="135" t="s">
        <v>243</v>
      </c>
      <c r="C166" s="91">
        <v>12106.07</v>
      </c>
    </row>
    <row r="167" ht="21" customHeight="true" spans="1:3">
      <c r="A167" s="136">
        <v>2070101</v>
      </c>
      <c r="B167" s="136" t="s">
        <v>146</v>
      </c>
      <c r="C167" s="91">
        <v>719</v>
      </c>
    </row>
    <row r="168" ht="21" customHeight="true" spans="1:3">
      <c r="A168" s="136">
        <v>2070102</v>
      </c>
      <c r="B168" s="136" t="s">
        <v>147</v>
      </c>
      <c r="C168" s="91">
        <v>15</v>
      </c>
    </row>
    <row r="169" ht="21" customHeight="true" spans="1:3">
      <c r="A169" s="136">
        <v>2070104</v>
      </c>
      <c r="B169" s="136" t="s">
        <v>244</v>
      </c>
      <c r="C169" s="91">
        <v>822</v>
      </c>
    </row>
    <row r="170" ht="21" customHeight="true" spans="1:3">
      <c r="A170" s="136">
        <v>2070108</v>
      </c>
      <c r="B170" s="136" t="s">
        <v>245</v>
      </c>
      <c r="C170" s="91">
        <v>93</v>
      </c>
    </row>
    <row r="171" ht="21" customHeight="true" spans="1:3">
      <c r="A171" s="136">
        <v>2070109</v>
      </c>
      <c r="B171" s="136" t="s">
        <v>246</v>
      </c>
      <c r="C171" s="91">
        <v>3133.83</v>
      </c>
    </row>
    <row r="172" ht="21" customHeight="true" spans="1:3">
      <c r="A172" s="136">
        <v>2070110</v>
      </c>
      <c r="B172" s="136" t="s">
        <v>247</v>
      </c>
      <c r="C172" s="91">
        <v>404</v>
      </c>
    </row>
    <row r="173" ht="21" customHeight="true" spans="1:3">
      <c r="A173" s="136">
        <v>2070112</v>
      </c>
      <c r="B173" s="136" t="s">
        <v>248</v>
      </c>
      <c r="C173" s="91">
        <v>31</v>
      </c>
    </row>
    <row r="174" ht="21" customHeight="true" spans="1:3">
      <c r="A174" s="136">
        <v>2070113</v>
      </c>
      <c r="B174" s="136" t="s">
        <v>249</v>
      </c>
      <c r="C174" s="91">
        <v>44</v>
      </c>
    </row>
    <row r="175" ht="21" customHeight="true" spans="1:3">
      <c r="A175" s="136">
        <v>2070114</v>
      </c>
      <c r="B175" s="136" t="s">
        <v>250</v>
      </c>
      <c r="C175" s="91">
        <v>145</v>
      </c>
    </row>
    <row r="176" ht="21" customHeight="true" spans="1:3">
      <c r="A176" s="136">
        <v>2070199</v>
      </c>
      <c r="B176" s="136" t="s">
        <v>251</v>
      </c>
      <c r="C176" s="91">
        <v>6699.23</v>
      </c>
    </row>
    <row r="177" ht="21" customHeight="true" spans="1:3">
      <c r="A177" s="136">
        <v>20702</v>
      </c>
      <c r="B177" s="135" t="s">
        <v>252</v>
      </c>
      <c r="C177" s="91">
        <v>680.92</v>
      </c>
    </row>
    <row r="178" ht="21" customHeight="true" spans="1:3">
      <c r="A178" s="136">
        <v>2070204</v>
      </c>
      <c r="B178" s="136" t="s">
        <v>253</v>
      </c>
      <c r="C178" s="91">
        <v>22</v>
      </c>
    </row>
    <row r="179" ht="21" customHeight="true" spans="1:3">
      <c r="A179" s="136">
        <v>2070205</v>
      </c>
      <c r="B179" s="136" t="s">
        <v>254</v>
      </c>
      <c r="C179" s="91">
        <v>658.92</v>
      </c>
    </row>
    <row r="180" ht="21" customHeight="true" spans="1:3">
      <c r="A180" s="136">
        <v>20703</v>
      </c>
      <c r="B180" s="135" t="s">
        <v>255</v>
      </c>
      <c r="C180" s="91">
        <v>923</v>
      </c>
    </row>
    <row r="181" ht="21" customHeight="true" spans="1:3">
      <c r="A181" s="136">
        <v>2070301</v>
      </c>
      <c r="B181" s="136" t="s">
        <v>146</v>
      </c>
      <c r="C181" s="91">
        <v>172</v>
      </c>
    </row>
    <row r="182" ht="21" customHeight="true" spans="1:3">
      <c r="A182" s="136">
        <v>2070304</v>
      </c>
      <c r="B182" s="136" t="s">
        <v>256</v>
      </c>
      <c r="C182" s="91">
        <v>406</v>
      </c>
    </row>
    <row r="183" ht="21" customHeight="true" spans="1:3">
      <c r="A183" s="136">
        <v>2070305</v>
      </c>
      <c r="B183" s="136" t="s">
        <v>257</v>
      </c>
      <c r="C183" s="91">
        <v>179</v>
      </c>
    </row>
    <row r="184" ht="21" customHeight="true" spans="1:3">
      <c r="A184" s="136">
        <v>2070307</v>
      </c>
      <c r="B184" s="136" t="s">
        <v>258</v>
      </c>
      <c r="C184" s="91">
        <v>166</v>
      </c>
    </row>
    <row r="185" ht="21" customHeight="true" spans="1:3">
      <c r="A185" s="136">
        <v>20708</v>
      </c>
      <c r="B185" s="137" t="s">
        <v>259</v>
      </c>
      <c r="C185" s="91">
        <v>536</v>
      </c>
    </row>
    <row r="186" ht="21" customHeight="true" spans="1:3">
      <c r="A186" s="136">
        <v>2070808</v>
      </c>
      <c r="B186" s="92" t="s">
        <v>260</v>
      </c>
      <c r="C186" s="91">
        <v>536</v>
      </c>
    </row>
    <row r="187" ht="21" customHeight="true" spans="1:3">
      <c r="A187" s="136">
        <v>20799</v>
      </c>
      <c r="B187" s="135" t="s">
        <v>261</v>
      </c>
      <c r="C187" s="91">
        <v>639</v>
      </c>
    </row>
    <row r="188" ht="21" customHeight="true" spans="1:3">
      <c r="A188" s="136">
        <v>2079999</v>
      </c>
      <c r="B188" s="136" t="s">
        <v>262</v>
      </c>
      <c r="C188" s="91">
        <v>639</v>
      </c>
    </row>
    <row r="189" ht="21" customHeight="true" spans="1:3">
      <c r="A189" s="136">
        <v>208</v>
      </c>
      <c r="B189" s="135" t="s">
        <v>102</v>
      </c>
      <c r="C189" s="91">
        <v>172647.14</v>
      </c>
    </row>
    <row r="190" ht="21" customHeight="true" spans="1:3">
      <c r="A190" s="136">
        <v>20801</v>
      </c>
      <c r="B190" s="135" t="s">
        <v>263</v>
      </c>
      <c r="C190" s="91">
        <v>6800.23</v>
      </c>
    </row>
    <row r="191" ht="21" customHeight="true" spans="1:3">
      <c r="A191" s="136">
        <v>2080101</v>
      </c>
      <c r="B191" s="136" t="s">
        <v>146</v>
      </c>
      <c r="C191" s="91">
        <v>2216</v>
      </c>
    </row>
    <row r="192" ht="21" customHeight="true" spans="1:3">
      <c r="A192" s="136">
        <v>2080104</v>
      </c>
      <c r="B192" s="136" t="s">
        <v>264</v>
      </c>
      <c r="C192" s="91">
        <v>1604.12</v>
      </c>
    </row>
    <row r="193" ht="21" customHeight="true" spans="1:3">
      <c r="A193" s="136">
        <v>2080107</v>
      </c>
      <c r="B193" s="136" t="s">
        <v>265</v>
      </c>
      <c r="C193" s="91">
        <v>20</v>
      </c>
    </row>
    <row r="194" ht="21" customHeight="true" spans="1:3">
      <c r="A194" s="136">
        <v>2080109</v>
      </c>
      <c r="B194" s="136" t="s">
        <v>266</v>
      </c>
      <c r="C194" s="91">
        <v>509.28</v>
      </c>
    </row>
    <row r="195" ht="21" customHeight="true" spans="1:3">
      <c r="A195" s="136">
        <v>2080110</v>
      </c>
      <c r="B195" s="136" t="s">
        <v>267</v>
      </c>
      <c r="C195" s="91">
        <v>44</v>
      </c>
    </row>
    <row r="196" ht="21" customHeight="true" spans="1:3">
      <c r="A196" s="136">
        <v>2080199</v>
      </c>
      <c r="B196" s="136" t="s">
        <v>268</v>
      </c>
      <c r="C196" s="91">
        <v>2406.83</v>
      </c>
    </row>
    <row r="197" ht="21" customHeight="true" spans="1:3">
      <c r="A197" s="136">
        <v>20802</v>
      </c>
      <c r="B197" s="135" t="s">
        <v>269</v>
      </c>
      <c r="C197" s="91">
        <v>14423.34</v>
      </c>
    </row>
    <row r="198" ht="21" customHeight="true" spans="1:3">
      <c r="A198" s="136">
        <v>2080201</v>
      </c>
      <c r="B198" s="136" t="s">
        <v>146</v>
      </c>
      <c r="C198" s="91">
        <v>897</v>
      </c>
    </row>
    <row r="199" ht="21" customHeight="true" spans="1:3">
      <c r="A199" s="136">
        <v>2080206</v>
      </c>
      <c r="B199" s="136" t="s">
        <v>270</v>
      </c>
      <c r="C199" s="91">
        <v>19</v>
      </c>
    </row>
    <row r="200" ht="21" customHeight="true" spans="1:3">
      <c r="A200" s="136">
        <v>2080207</v>
      </c>
      <c r="B200" s="136" t="s">
        <v>271</v>
      </c>
      <c r="C200" s="91">
        <v>19</v>
      </c>
    </row>
    <row r="201" ht="21" customHeight="true" spans="1:3">
      <c r="A201" s="136">
        <v>2080208</v>
      </c>
      <c r="B201" s="136" t="s">
        <v>272</v>
      </c>
      <c r="C201" s="91">
        <v>12137.82</v>
      </c>
    </row>
    <row r="202" ht="21" customHeight="true" spans="1:3">
      <c r="A202" s="136">
        <v>2080299</v>
      </c>
      <c r="B202" s="136" t="s">
        <v>273</v>
      </c>
      <c r="C202" s="91">
        <v>1350.52</v>
      </c>
    </row>
    <row r="203" ht="21" customHeight="true" spans="1:3">
      <c r="A203" s="136">
        <v>20805</v>
      </c>
      <c r="B203" s="135" t="s">
        <v>274</v>
      </c>
      <c r="C203" s="91">
        <v>61109.06</v>
      </c>
    </row>
    <row r="204" ht="21" customHeight="true" spans="1:3">
      <c r="A204" s="136">
        <v>2080501</v>
      </c>
      <c r="B204" s="136" t="s">
        <v>275</v>
      </c>
      <c r="C204" s="91">
        <v>572</v>
      </c>
    </row>
    <row r="205" ht="21" customHeight="true" spans="1:3">
      <c r="A205" s="136">
        <v>2080502</v>
      </c>
      <c r="B205" s="136" t="s">
        <v>276</v>
      </c>
      <c r="C205" s="91">
        <v>239</v>
      </c>
    </row>
    <row r="206" ht="21" customHeight="true" spans="1:3">
      <c r="A206" s="136">
        <v>2080505</v>
      </c>
      <c r="B206" s="136" t="s">
        <v>277</v>
      </c>
      <c r="C206" s="91">
        <v>22574.69</v>
      </c>
    </row>
    <row r="207" ht="21" customHeight="true" spans="1:3">
      <c r="A207" s="136">
        <v>2080506</v>
      </c>
      <c r="B207" s="136" t="s">
        <v>278</v>
      </c>
      <c r="C207" s="91">
        <v>13883.59</v>
      </c>
    </row>
    <row r="208" ht="21" customHeight="true" spans="1:3">
      <c r="A208" s="136">
        <v>2080508</v>
      </c>
      <c r="B208" s="136" t="s">
        <v>279</v>
      </c>
      <c r="C208" s="91">
        <v>12</v>
      </c>
    </row>
    <row r="209" ht="21" customHeight="true" spans="1:3">
      <c r="A209" s="136">
        <v>2080599</v>
      </c>
      <c r="B209" s="136" t="s">
        <v>280</v>
      </c>
      <c r="C209" s="91">
        <v>23827.79</v>
      </c>
    </row>
    <row r="210" ht="21" customHeight="true" spans="1:3">
      <c r="A210" s="136">
        <v>20807</v>
      </c>
      <c r="B210" s="135" t="s">
        <v>281</v>
      </c>
      <c r="C210" s="91">
        <v>7041.2</v>
      </c>
    </row>
    <row r="211" ht="21" customHeight="true" spans="1:3">
      <c r="A211" s="136">
        <v>2080701</v>
      </c>
      <c r="B211" s="136" t="s">
        <v>282</v>
      </c>
      <c r="C211" s="91">
        <v>474</v>
      </c>
    </row>
    <row r="212" ht="21" customHeight="true" spans="1:3">
      <c r="A212" s="136">
        <v>2080702</v>
      </c>
      <c r="B212" s="136" t="s">
        <v>283</v>
      </c>
      <c r="C212" s="91">
        <v>209</v>
      </c>
    </row>
    <row r="213" ht="21" customHeight="true" spans="1:3">
      <c r="A213" s="136">
        <v>2080704</v>
      </c>
      <c r="B213" s="136" t="s">
        <v>284</v>
      </c>
      <c r="C213" s="91">
        <v>4696</v>
      </c>
    </row>
    <row r="214" ht="21" customHeight="true" spans="1:3">
      <c r="A214" s="136">
        <v>2080705</v>
      </c>
      <c r="B214" s="136" t="s">
        <v>285</v>
      </c>
      <c r="C214" s="91">
        <v>374</v>
      </c>
    </row>
    <row r="215" ht="21" customHeight="true" spans="1:3">
      <c r="A215" s="136">
        <v>2080711</v>
      </c>
      <c r="B215" s="136" t="s">
        <v>286</v>
      </c>
      <c r="C215" s="91">
        <v>333</v>
      </c>
    </row>
    <row r="216" ht="21" customHeight="true" spans="1:3">
      <c r="A216" s="136">
        <v>2080713</v>
      </c>
      <c r="B216" s="136" t="s">
        <v>287</v>
      </c>
      <c r="C216" s="91">
        <v>682</v>
      </c>
    </row>
    <row r="217" ht="21" customHeight="true" spans="1:3">
      <c r="A217" s="136">
        <v>2080799</v>
      </c>
      <c r="B217" s="136" t="s">
        <v>288</v>
      </c>
      <c r="C217" s="91">
        <v>273.2</v>
      </c>
    </row>
    <row r="218" ht="21" customHeight="true" spans="1:3">
      <c r="A218" s="136">
        <v>20808</v>
      </c>
      <c r="B218" s="135" t="s">
        <v>289</v>
      </c>
      <c r="C218" s="91">
        <v>12962.41</v>
      </c>
    </row>
    <row r="219" ht="21" customHeight="true" spans="1:3">
      <c r="A219" s="136">
        <v>2080801</v>
      </c>
      <c r="B219" s="136" t="s">
        <v>290</v>
      </c>
      <c r="C219" s="91">
        <v>7749.33</v>
      </c>
    </row>
    <row r="220" ht="21" customHeight="true" spans="1:3">
      <c r="A220" s="136">
        <v>2080802</v>
      </c>
      <c r="B220" s="136" t="s">
        <v>291</v>
      </c>
      <c r="C220" s="91">
        <v>1782</v>
      </c>
    </row>
    <row r="221" ht="21" customHeight="true" spans="1:3">
      <c r="A221" s="136">
        <v>2080803</v>
      </c>
      <c r="B221" s="136" t="s">
        <v>292</v>
      </c>
      <c r="C221" s="91">
        <v>106</v>
      </c>
    </row>
    <row r="222" ht="21" customHeight="true" spans="1:3">
      <c r="A222" s="136">
        <v>2080805</v>
      </c>
      <c r="B222" s="136" t="s">
        <v>293</v>
      </c>
      <c r="C222" s="91">
        <v>1736</v>
      </c>
    </row>
    <row r="223" ht="21" customHeight="true" spans="1:3">
      <c r="A223" s="136">
        <v>2080806</v>
      </c>
      <c r="B223" s="136" t="s">
        <v>294</v>
      </c>
      <c r="C223" s="91">
        <v>80</v>
      </c>
    </row>
    <row r="224" ht="21" customHeight="true" spans="1:3">
      <c r="A224" s="136">
        <v>2080808</v>
      </c>
      <c r="B224" s="136" t="s">
        <v>295</v>
      </c>
      <c r="C224" s="91">
        <v>13</v>
      </c>
    </row>
    <row r="225" ht="21" customHeight="true" spans="1:3">
      <c r="A225" s="136">
        <v>2080899</v>
      </c>
      <c r="B225" s="136" t="s">
        <v>296</v>
      </c>
      <c r="C225" s="91">
        <v>1496.07</v>
      </c>
    </row>
    <row r="226" ht="21" customHeight="true" spans="1:3">
      <c r="A226" s="136">
        <v>20809</v>
      </c>
      <c r="B226" s="135" t="s">
        <v>297</v>
      </c>
      <c r="C226" s="91">
        <v>44313</v>
      </c>
    </row>
    <row r="227" ht="21" customHeight="true" spans="1:3">
      <c r="A227" s="136">
        <v>2080901</v>
      </c>
      <c r="B227" s="136" t="s">
        <v>298</v>
      </c>
      <c r="C227" s="91">
        <v>2102</v>
      </c>
    </row>
    <row r="228" ht="21" customHeight="true" spans="1:3">
      <c r="A228" s="136">
        <v>2080902</v>
      </c>
      <c r="B228" s="136" t="s">
        <v>299</v>
      </c>
      <c r="C228" s="91">
        <v>36463</v>
      </c>
    </row>
    <row r="229" ht="21" customHeight="true" spans="1:3">
      <c r="A229" s="136">
        <v>2080903</v>
      </c>
      <c r="B229" s="136" t="s">
        <v>300</v>
      </c>
      <c r="C229" s="91">
        <v>628</v>
      </c>
    </row>
    <row r="230" ht="21" customHeight="true" spans="1:3">
      <c r="A230" s="136">
        <v>2080905</v>
      </c>
      <c r="B230" s="136" t="s">
        <v>301</v>
      </c>
      <c r="C230" s="91">
        <v>4997</v>
      </c>
    </row>
    <row r="231" ht="21" customHeight="true" spans="1:3">
      <c r="A231" s="136">
        <v>2080999</v>
      </c>
      <c r="B231" s="136" t="s">
        <v>302</v>
      </c>
      <c r="C231" s="91">
        <v>123</v>
      </c>
    </row>
    <row r="232" ht="21" customHeight="true" spans="1:3">
      <c r="A232" s="136">
        <v>20810</v>
      </c>
      <c r="B232" s="135" t="s">
        <v>303</v>
      </c>
      <c r="C232" s="91">
        <v>11977.26</v>
      </c>
    </row>
    <row r="233" ht="21" customHeight="true" spans="1:3">
      <c r="A233" s="136">
        <v>2081001</v>
      </c>
      <c r="B233" s="136" t="s">
        <v>304</v>
      </c>
      <c r="C233" s="91">
        <v>143</v>
      </c>
    </row>
    <row r="234" ht="21" customHeight="true" spans="1:3">
      <c r="A234" s="136">
        <v>2081002</v>
      </c>
      <c r="B234" s="136" t="s">
        <v>305</v>
      </c>
      <c r="C234" s="91">
        <v>5693.26</v>
      </c>
    </row>
    <row r="235" ht="21" customHeight="true" spans="1:3">
      <c r="A235" s="136">
        <v>2081004</v>
      </c>
      <c r="B235" s="136" t="s">
        <v>306</v>
      </c>
      <c r="C235" s="91">
        <v>42</v>
      </c>
    </row>
    <row r="236" ht="21" customHeight="true" spans="1:3">
      <c r="A236" s="136">
        <v>2081005</v>
      </c>
      <c r="B236" s="136" t="s">
        <v>307</v>
      </c>
      <c r="C236" s="91">
        <v>309</v>
      </c>
    </row>
    <row r="237" ht="21" customHeight="true" spans="1:3">
      <c r="A237" s="136">
        <v>2081006</v>
      </c>
      <c r="B237" s="136" t="s">
        <v>308</v>
      </c>
      <c r="C237" s="91">
        <v>5773</v>
      </c>
    </row>
    <row r="238" ht="21" customHeight="true" spans="1:3">
      <c r="A238" s="136">
        <v>2081099</v>
      </c>
      <c r="B238" s="136" t="s">
        <v>309</v>
      </c>
      <c r="C238" s="91">
        <v>17</v>
      </c>
    </row>
    <row r="239" ht="21" customHeight="true" spans="1:3">
      <c r="A239" s="136">
        <v>20811</v>
      </c>
      <c r="B239" s="135" t="s">
        <v>310</v>
      </c>
      <c r="C239" s="91">
        <v>2549.1</v>
      </c>
    </row>
    <row r="240" ht="21" customHeight="true" spans="1:3">
      <c r="A240" s="136">
        <v>2081101</v>
      </c>
      <c r="B240" s="136" t="s">
        <v>146</v>
      </c>
      <c r="C240" s="91">
        <v>112</v>
      </c>
    </row>
    <row r="241" ht="21" customHeight="true" spans="1:3">
      <c r="A241" s="136">
        <v>2081104</v>
      </c>
      <c r="B241" s="136" t="s">
        <v>311</v>
      </c>
      <c r="C241" s="91">
        <v>491.27</v>
      </c>
    </row>
    <row r="242" ht="21" customHeight="true" spans="1:3">
      <c r="A242" s="136">
        <v>2081105</v>
      </c>
      <c r="B242" s="136" t="s">
        <v>312</v>
      </c>
      <c r="C242" s="91">
        <v>19.5</v>
      </c>
    </row>
    <row r="243" ht="21" customHeight="true" spans="1:3">
      <c r="A243" s="136">
        <v>2081106</v>
      </c>
      <c r="B243" s="136" t="s">
        <v>313</v>
      </c>
      <c r="C243" s="91">
        <v>163</v>
      </c>
    </row>
    <row r="244" ht="21" customHeight="true" spans="1:3">
      <c r="A244" s="136">
        <v>2081107</v>
      </c>
      <c r="B244" s="136" t="s">
        <v>314</v>
      </c>
      <c r="C244" s="91">
        <v>1166.21</v>
      </c>
    </row>
    <row r="245" ht="21" customHeight="true" spans="1:3">
      <c r="A245" s="136">
        <v>2081199</v>
      </c>
      <c r="B245" s="136" t="s">
        <v>315</v>
      </c>
      <c r="C245" s="91">
        <v>597.12</v>
      </c>
    </row>
    <row r="246" ht="21" customHeight="true" spans="1:3">
      <c r="A246" s="136">
        <v>20816</v>
      </c>
      <c r="B246" s="135" t="s">
        <v>316</v>
      </c>
      <c r="C246" s="91">
        <v>53</v>
      </c>
    </row>
    <row r="247" ht="21" customHeight="true" spans="1:3">
      <c r="A247" s="136">
        <v>2081601</v>
      </c>
      <c r="B247" s="136" t="s">
        <v>146</v>
      </c>
      <c r="C247" s="91">
        <v>53</v>
      </c>
    </row>
    <row r="248" ht="21" customHeight="true" spans="1:3">
      <c r="A248" s="136">
        <v>20819</v>
      </c>
      <c r="B248" s="135" t="s">
        <v>317</v>
      </c>
      <c r="C248" s="91">
        <v>3842</v>
      </c>
    </row>
    <row r="249" ht="21" customHeight="true" spans="1:3">
      <c r="A249" s="136">
        <v>2081901</v>
      </c>
      <c r="B249" s="136" t="s">
        <v>318</v>
      </c>
      <c r="C249" s="91">
        <v>3177</v>
      </c>
    </row>
    <row r="250" ht="21" customHeight="true" spans="1:3">
      <c r="A250" s="136">
        <v>2081902</v>
      </c>
      <c r="B250" s="136" t="s">
        <v>319</v>
      </c>
      <c r="C250" s="91">
        <v>665</v>
      </c>
    </row>
    <row r="251" ht="21" customHeight="true" spans="1:3">
      <c r="A251" s="136">
        <v>20820</v>
      </c>
      <c r="B251" s="135" t="s">
        <v>320</v>
      </c>
      <c r="C251" s="91">
        <v>791.49</v>
      </c>
    </row>
    <row r="252" ht="21" customHeight="true" spans="1:3">
      <c r="A252" s="136">
        <v>2082001</v>
      </c>
      <c r="B252" s="136" t="s">
        <v>321</v>
      </c>
      <c r="C252" s="91">
        <v>639.49</v>
      </c>
    </row>
    <row r="253" ht="21" customHeight="true" spans="1:3">
      <c r="A253" s="136">
        <v>2082002</v>
      </c>
      <c r="B253" s="136" t="s">
        <v>322</v>
      </c>
      <c r="C253" s="91">
        <v>152</v>
      </c>
    </row>
    <row r="254" ht="21" customHeight="true" spans="1:3">
      <c r="A254" s="136">
        <v>20821</v>
      </c>
      <c r="B254" s="135" t="s">
        <v>323</v>
      </c>
      <c r="C254" s="91">
        <v>668</v>
      </c>
    </row>
    <row r="255" ht="21" customHeight="true" spans="1:3">
      <c r="A255" s="136">
        <v>2082101</v>
      </c>
      <c r="B255" s="136" t="s">
        <v>324</v>
      </c>
      <c r="C255" s="91">
        <v>365</v>
      </c>
    </row>
    <row r="256" ht="21" customHeight="true" spans="1:3">
      <c r="A256" s="136">
        <v>2082102</v>
      </c>
      <c r="B256" s="136" t="s">
        <v>325</v>
      </c>
      <c r="C256" s="91">
        <v>303</v>
      </c>
    </row>
    <row r="257" ht="21" customHeight="true" spans="1:3">
      <c r="A257" s="136">
        <v>20825</v>
      </c>
      <c r="B257" s="135" t="s">
        <v>326</v>
      </c>
      <c r="C257" s="91">
        <v>45</v>
      </c>
    </row>
    <row r="258" ht="21" customHeight="true" spans="1:3">
      <c r="A258" s="136">
        <v>2082501</v>
      </c>
      <c r="B258" s="136" t="s">
        <v>327</v>
      </c>
      <c r="C258" s="91">
        <v>24</v>
      </c>
    </row>
    <row r="259" ht="21" customHeight="true" spans="1:3">
      <c r="A259" s="136">
        <v>2082502</v>
      </c>
      <c r="B259" s="136" t="s">
        <v>328</v>
      </c>
      <c r="C259" s="91">
        <v>21</v>
      </c>
    </row>
    <row r="260" ht="21" customHeight="true" spans="1:3">
      <c r="A260" s="136">
        <v>20828</v>
      </c>
      <c r="B260" s="135" t="s">
        <v>329</v>
      </c>
      <c r="C260" s="91">
        <v>4011.98</v>
      </c>
    </row>
    <row r="261" ht="21" customHeight="true" spans="1:3">
      <c r="A261" s="136">
        <v>2082801</v>
      </c>
      <c r="B261" s="136" t="s">
        <v>146</v>
      </c>
      <c r="C261" s="91">
        <v>1486</v>
      </c>
    </row>
    <row r="262" ht="21" customHeight="true" spans="1:3">
      <c r="A262" s="136">
        <v>2082804</v>
      </c>
      <c r="B262" s="136" t="s">
        <v>330</v>
      </c>
      <c r="C262" s="91">
        <v>486.11</v>
      </c>
    </row>
    <row r="263" ht="21" customHeight="true" spans="1:3">
      <c r="A263" s="136">
        <v>2082850</v>
      </c>
      <c r="B263" s="136" t="s">
        <v>153</v>
      </c>
      <c r="C263" s="91">
        <v>740.18</v>
      </c>
    </row>
    <row r="264" ht="21" customHeight="true" spans="1:3">
      <c r="A264" s="136">
        <v>2082899</v>
      </c>
      <c r="B264" s="136" t="s">
        <v>331</v>
      </c>
      <c r="C264" s="91">
        <v>1299.68</v>
      </c>
    </row>
    <row r="265" ht="21" customHeight="true" spans="1:3">
      <c r="A265" s="136">
        <v>20899</v>
      </c>
      <c r="B265" s="135" t="s">
        <v>332</v>
      </c>
      <c r="C265" s="91">
        <v>2060.08</v>
      </c>
    </row>
    <row r="266" ht="21" customHeight="true" spans="1:3">
      <c r="A266" s="136">
        <v>2089999</v>
      </c>
      <c r="B266" s="136" t="s">
        <v>333</v>
      </c>
      <c r="C266" s="91">
        <v>2060.08</v>
      </c>
    </row>
    <row r="267" ht="21" customHeight="true" spans="1:3">
      <c r="A267" s="136">
        <v>210</v>
      </c>
      <c r="B267" s="135" t="s">
        <v>104</v>
      </c>
      <c r="C267" s="91">
        <v>84957.2</v>
      </c>
    </row>
    <row r="268" ht="21" customHeight="true" spans="1:3">
      <c r="A268" s="136">
        <v>21001</v>
      </c>
      <c r="B268" s="135" t="s">
        <v>334</v>
      </c>
      <c r="C268" s="91">
        <v>2393.04</v>
      </c>
    </row>
    <row r="269" ht="21" customHeight="true" spans="1:3">
      <c r="A269" s="136">
        <v>2100101</v>
      </c>
      <c r="B269" s="136" t="s">
        <v>146</v>
      </c>
      <c r="C269" s="91">
        <v>1424</v>
      </c>
    </row>
    <row r="270" ht="21" customHeight="true" spans="1:3">
      <c r="A270" s="136">
        <v>2100102</v>
      </c>
      <c r="B270" s="136" t="s">
        <v>147</v>
      </c>
      <c r="C270" s="91">
        <v>350.04</v>
      </c>
    </row>
    <row r="271" ht="21" customHeight="true" spans="1:3">
      <c r="A271" s="136">
        <v>2100199</v>
      </c>
      <c r="B271" s="136" t="s">
        <v>335</v>
      </c>
      <c r="C271" s="91">
        <v>619</v>
      </c>
    </row>
    <row r="272" ht="21" customHeight="true" spans="1:3">
      <c r="A272" s="136">
        <v>21002</v>
      </c>
      <c r="B272" s="135" t="s">
        <v>336</v>
      </c>
      <c r="C272" s="91">
        <v>2915</v>
      </c>
    </row>
    <row r="273" ht="21" customHeight="true" spans="1:3">
      <c r="A273" s="136">
        <v>2100201</v>
      </c>
      <c r="B273" s="136" t="s">
        <v>337</v>
      </c>
      <c r="C273" s="91">
        <v>2073</v>
      </c>
    </row>
    <row r="274" ht="21" customHeight="true" spans="1:3">
      <c r="A274" s="136">
        <v>2100202</v>
      </c>
      <c r="B274" s="136" t="s">
        <v>338</v>
      </c>
      <c r="C274" s="91">
        <v>692</v>
      </c>
    </row>
    <row r="275" ht="21" customHeight="true" spans="1:3">
      <c r="A275" s="136">
        <v>2100299</v>
      </c>
      <c r="B275" s="136" t="s">
        <v>339</v>
      </c>
      <c r="C275" s="91">
        <v>150</v>
      </c>
    </row>
    <row r="276" ht="21" customHeight="true" spans="1:3">
      <c r="A276" s="136">
        <v>21003</v>
      </c>
      <c r="B276" s="135" t="s">
        <v>340</v>
      </c>
      <c r="C276" s="91">
        <v>7981</v>
      </c>
    </row>
    <row r="277" ht="21" customHeight="true" spans="1:3">
      <c r="A277" s="136">
        <v>2100301</v>
      </c>
      <c r="B277" s="136" t="s">
        <v>341</v>
      </c>
      <c r="C277" s="91">
        <v>5584</v>
      </c>
    </row>
    <row r="278" ht="21" customHeight="true" spans="1:3">
      <c r="A278" s="136">
        <v>2100302</v>
      </c>
      <c r="B278" s="136" t="s">
        <v>342</v>
      </c>
      <c r="C278" s="91">
        <v>1552</v>
      </c>
    </row>
    <row r="279" ht="21" customHeight="true" spans="1:3">
      <c r="A279" s="136">
        <v>2100399</v>
      </c>
      <c r="B279" s="136" t="s">
        <v>343</v>
      </c>
      <c r="C279" s="91">
        <v>845</v>
      </c>
    </row>
    <row r="280" ht="21" customHeight="true" spans="1:3">
      <c r="A280" s="136">
        <v>21004</v>
      </c>
      <c r="B280" s="135" t="s">
        <v>344</v>
      </c>
      <c r="C280" s="91">
        <v>32905.1</v>
      </c>
    </row>
    <row r="281" ht="21" customHeight="true" spans="1:3">
      <c r="A281" s="136">
        <v>2100401</v>
      </c>
      <c r="B281" s="136" t="s">
        <v>345</v>
      </c>
      <c r="C281" s="91">
        <v>4619</v>
      </c>
    </row>
    <row r="282" ht="21" customHeight="true" spans="1:3">
      <c r="A282" s="136">
        <v>2100402</v>
      </c>
      <c r="B282" s="136" t="s">
        <v>346</v>
      </c>
      <c r="C282" s="91">
        <v>61</v>
      </c>
    </row>
    <row r="283" ht="21" customHeight="true" spans="1:3">
      <c r="A283" s="136">
        <v>2100403</v>
      </c>
      <c r="B283" s="136" t="s">
        <v>347</v>
      </c>
      <c r="C283" s="91">
        <v>906</v>
      </c>
    </row>
    <row r="284" ht="21" customHeight="true" spans="1:3">
      <c r="A284" s="136">
        <v>2100404</v>
      </c>
      <c r="B284" s="136" t="s">
        <v>348</v>
      </c>
      <c r="C284" s="91">
        <v>91</v>
      </c>
    </row>
    <row r="285" ht="21" customHeight="true" spans="1:3">
      <c r="A285" s="136">
        <v>2100408</v>
      </c>
      <c r="B285" s="136" t="s">
        <v>349</v>
      </c>
      <c r="C285" s="91">
        <v>10020</v>
      </c>
    </row>
    <row r="286" ht="21" customHeight="true" spans="1:3">
      <c r="A286" s="136">
        <v>2100409</v>
      </c>
      <c r="B286" s="136" t="s">
        <v>350</v>
      </c>
      <c r="C286" s="91">
        <v>984</v>
      </c>
    </row>
    <row r="287" ht="21" customHeight="true" spans="1:3">
      <c r="A287" s="136">
        <v>2100410</v>
      </c>
      <c r="B287" s="136" t="s">
        <v>351</v>
      </c>
      <c r="C287" s="91">
        <v>15704.1</v>
      </c>
    </row>
    <row r="288" ht="21" customHeight="true" spans="1:3">
      <c r="A288" s="136">
        <v>2100499</v>
      </c>
      <c r="B288" s="136" t="s">
        <v>352</v>
      </c>
      <c r="C288" s="91">
        <v>520</v>
      </c>
    </row>
    <row r="289" ht="21" customHeight="true" spans="1:3">
      <c r="A289" s="136">
        <v>21006</v>
      </c>
      <c r="B289" s="135" t="s">
        <v>353</v>
      </c>
      <c r="C289" s="91">
        <v>155</v>
      </c>
    </row>
    <row r="290" ht="21" customHeight="true" spans="1:3">
      <c r="A290" s="136">
        <v>2100601</v>
      </c>
      <c r="B290" s="136" t="s">
        <v>354</v>
      </c>
      <c r="C290" s="91">
        <v>95</v>
      </c>
    </row>
    <row r="291" ht="21" customHeight="true" spans="1:3">
      <c r="A291" s="136">
        <v>2100699</v>
      </c>
      <c r="B291" s="136" t="s">
        <v>355</v>
      </c>
      <c r="C291" s="91">
        <v>60</v>
      </c>
    </row>
    <row r="292" ht="21" customHeight="true" spans="1:3">
      <c r="A292" s="136">
        <v>21007</v>
      </c>
      <c r="B292" s="135" t="s">
        <v>356</v>
      </c>
      <c r="C292" s="91">
        <v>4129.95</v>
      </c>
    </row>
    <row r="293" ht="21" customHeight="true" spans="1:3">
      <c r="A293" s="136">
        <v>2100717</v>
      </c>
      <c r="B293" s="136" t="s">
        <v>357</v>
      </c>
      <c r="C293" s="91">
        <v>1232.01</v>
      </c>
    </row>
    <row r="294" ht="21" customHeight="true" spans="1:3">
      <c r="A294" s="136">
        <v>2100799</v>
      </c>
      <c r="B294" s="136" t="s">
        <v>358</v>
      </c>
      <c r="C294" s="91">
        <v>2897.94</v>
      </c>
    </row>
    <row r="295" ht="21" customHeight="true" spans="1:3">
      <c r="A295" s="136">
        <v>21011</v>
      </c>
      <c r="B295" s="135" t="s">
        <v>359</v>
      </c>
      <c r="C295" s="91">
        <v>20838.67</v>
      </c>
    </row>
    <row r="296" ht="21" customHeight="true" spans="1:3">
      <c r="A296" s="136">
        <v>2101101</v>
      </c>
      <c r="B296" s="136" t="s">
        <v>360</v>
      </c>
      <c r="C296" s="91">
        <v>5793.15</v>
      </c>
    </row>
    <row r="297" ht="21" customHeight="true" spans="1:3">
      <c r="A297" s="136">
        <v>2101102</v>
      </c>
      <c r="B297" s="136" t="s">
        <v>361</v>
      </c>
      <c r="C297" s="91">
        <v>10109.52</v>
      </c>
    </row>
    <row r="298" ht="21" customHeight="true" spans="1:3">
      <c r="A298" s="136">
        <v>2101103</v>
      </c>
      <c r="B298" s="136" t="s">
        <v>362</v>
      </c>
      <c r="C298" s="91">
        <v>4935</v>
      </c>
    </row>
    <row r="299" ht="21" customHeight="true" spans="1:3">
      <c r="A299" s="136">
        <v>2101199</v>
      </c>
      <c r="B299" s="136" t="s">
        <v>363</v>
      </c>
      <c r="C299" s="91">
        <v>1</v>
      </c>
    </row>
    <row r="300" ht="21" customHeight="true" spans="1:3">
      <c r="A300" s="136">
        <v>21012</v>
      </c>
      <c r="B300" s="135" t="s">
        <v>364</v>
      </c>
      <c r="C300" s="91">
        <v>9352</v>
      </c>
    </row>
    <row r="301" ht="21" customHeight="true" spans="1:3">
      <c r="A301" s="136">
        <v>2101202</v>
      </c>
      <c r="B301" s="136" t="s">
        <v>365</v>
      </c>
      <c r="C301" s="91">
        <v>9352</v>
      </c>
    </row>
    <row r="302" ht="21" customHeight="true" spans="1:3">
      <c r="A302" s="136">
        <v>21013</v>
      </c>
      <c r="B302" s="135" t="s">
        <v>366</v>
      </c>
      <c r="C302" s="91">
        <v>2862</v>
      </c>
    </row>
    <row r="303" ht="21" customHeight="true" spans="1:3">
      <c r="A303" s="136">
        <v>2101301</v>
      </c>
      <c r="B303" s="136" t="s">
        <v>367</v>
      </c>
      <c r="C303" s="91">
        <v>570</v>
      </c>
    </row>
    <row r="304" ht="21" customHeight="true" spans="1:3">
      <c r="A304" s="136">
        <v>2101399</v>
      </c>
      <c r="B304" s="136" t="s">
        <v>368</v>
      </c>
      <c r="C304" s="91">
        <v>2292</v>
      </c>
    </row>
    <row r="305" ht="21" customHeight="true" spans="1:3">
      <c r="A305" s="136">
        <v>21014</v>
      </c>
      <c r="B305" s="135" t="s">
        <v>369</v>
      </c>
      <c r="C305" s="91">
        <v>190</v>
      </c>
    </row>
    <row r="306" ht="21" customHeight="true" spans="1:3">
      <c r="A306" s="136">
        <v>2101401</v>
      </c>
      <c r="B306" s="136" t="s">
        <v>370</v>
      </c>
      <c r="C306" s="91">
        <v>190</v>
      </c>
    </row>
    <row r="307" ht="21" customHeight="true" spans="1:3">
      <c r="A307" s="136">
        <v>21015</v>
      </c>
      <c r="B307" s="135" t="s">
        <v>371</v>
      </c>
      <c r="C307" s="91">
        <v>683</v>
      </c>
    </row>
    <row r="308" ht="21" customHeight="true" spans="1:3">
      <c r="A308" s="136">
        <v>2101501</v>
      </c>
      <c r="B308" s="136" t="s">
        <v>146</v>
      </c>
      <c r="C308" s="91">
        <v>526</v>
      </c>
    </row>
    <row r="309" ht="21" customHeight="true" spans="1:3">
      <c r="A309" s="136">
        <v>2101502</v>
      </c>
      <c r="B309" s="136" t="s">
        <v>147</v>
      </c>
      <c r="C309" s="91">
        <v>157</v>
      </c>
    </row>
    <row r="310" ht="21" customHeight="true" spans="1:3">
      <c r="A310" s="136">
        <v>21099</v>
      </c>
      <c r="B310" s="135" t="s">
        <v>372</v>
      </c>
      <c r="C310" s="91">
        <v>552.45</v>
      </c>
    </row>
    <row r="311" ht="21" customHeight="true" spans="1:3">
      <c r="A311" s="136">
        <v>2109999</v>
      </c>
      <c r="B311" s="136" t="s">
        <v>373</v>
      </c>
      <c r="C311" s="91">
        <v>552.45</v>
      </c>
    </row>
    <row r="312" ht="21" customHeight="true" spans="1:3">
      <c r="A312" s="136">
        <v>211</v>
      </c>
      <c r="B312" s="135" t="s">
        <v>106</v>
      </c>
      <c r="C312" s="91">
        <v>20755.1</v>
      </c>
    </row>
    <row r="313" ht="21" customHeight="true" spans="1:3">
      <c r="A313" s="136">
        <v>21101</v>
      </c>
      <c r="B313" s="135" t="s">
        <v>374</v>
      </c>
      <c r="C313" s="91">
        <v>991</v>
      </c>
    </row>
    <row r="314" ht="21" customHeight="true" spans="1:3">
      <c r="A314" s="136">
        <v>2110101</v>
      </c>
      <c r="B314" s="136" t="s">
        <v>146</v>
      </c>
      <c r="C314" s="91">
        <v>985</v>
      </c>
    </row>
    <row r="315" ht="21" customHeight="true" spans="1:3">
      <c r="A315" s="136">
        <v>2110199</v>
      </c>
      <c r="B315" s="136" t="s">
        <v>375</v>
      </c>
      <c r="C315" s="91">
        <v>6</v>
      </c>
    </row>
    <row r="316" ht="21" customHeight="true" spans="1:3">
      <c r="A316" s="136">
        <v>21103</v>
      </c>
      <c r="B316" s="135" t="s">
        <v>376</v>
      </c>
      <c r="C316" s="91">
        <v>16049.1</v>
      </c>
    </row>
    <row r="317" ht="21" customHeight="true" spans="1:3">
      <c r="A317" s="136">
        <v>2110301</v>
      </c>
      <c r="B317" s="136" t="s">
        <v>377</v>
      </c>
      <c r="C317" s="91">
        <v>1093.1</v>
      </c>
    </row>
    <row r="318" ht="21" customHeight="true" spans="1:3">
      <c r="A318" s="136">
        <v>2110302</v>
      </c>
      <c r="B318" s="136" t="s">
        <v>378</v>
      </c>
      <c r="C318" s="91">
        <v>8696</v>
      </c>
    </row>
    <row r="319" ht="21" customHeight="true" spans="1:3">
      <c r="A319" s="136">
        <v>2110304</v>
      </c>
      <c r="B319" s="136" t="s">
        <v>379</v>
      </c>
      <c r="C319" s="91">
        <v>3182</v>
      </c>
    </row>
    <row r="320" ht="21" customHeight="true" spans="1:3">
      <c r="A320" s="136">
        <v>2110307</v>
      </c>
      <c r="B320" s="136" t="s">
        <v>380</v>
      </c>
      <c r="C320" s="91">
        <v>271</v>
      </c>
    </row>
    <row r="321" ht="21" customHeight="true" spans="1:3">
      <c r="A321" s="136">
        <v>2110399</v>
      </c>
      <c r="B321" s="136" t="s">
        <v>381</v>
      </c>
      <c r="C321" s="91">
        <v>2807</v>
      </c>
    </row>
    <row r="322" ht="21" customHeight="true" spans="1:3">
      <c r="A322" s="136">
        <v>21104</v>
      </c>
      <c r="B322" s="135" t="s">
        <v>382</v>
      </c>
      <c r="C322" s="91">
        <v>16</v>
      </c>
    </row>
    <row r="323" ht="21" customHeight="true" spans="1:3">
      <c r="A323" s="136">
        <v>2110402</v>
      </c>
      <c r="B323" s="136" t="s">
        <v>383</v>
      </c>
      <c r="C323" s="91">
        <v>16</v>
      </c>
    </row>
    <row r="324" ht="21" customHeight="true" spans="1:3">
      <c r="A324" s="136">
        <v>21111</v>
      </c>
      <c r="B324" s="135" t="s">
        <v>384</v>
      </c>
      <c r="C324" s="91">
        <v>830</v>
      </c>
    </row>
    <row r="325" ht="21" customHeight="true" spans="1:3">
      <c r="A325" s="136">
        <v>2111101</v>
      </c>
      <c r="B325" s="136" t="s">
        <v>385</v>
      </c>
      <c r="C325" s="91">
        <v>565</v>
      </c>
    </row>
    <row r="326" ht="21" customHeight="true" spans="1:3">
      <c r="A326" s="136">
        <v>2111102</v>
      </c>
      <c r="B326" s="136" t="s">
        <v>386</v>
      </c>
      <c r="C326" s="91">
        <v>6</v>
      </c>
    </row>
    <row r="327" ht="21" customHeight="true" spans="1:3">
      <c r="A327" s="136">
        <v>2111103</v>
      </c>
      <c r="B327" s="136" t="s">
        <v>387</v>
      </c>
      <c r="C327" s="91">
        <v>259</v>
      </c>
    </row>
    <row r="328" ht="21" customHeight="true" spans="1:3">
      <c r="A328" s="136">
        <v>21199</v>
      </c>
      <c r="B328" s="135" t="s">
        <v>388</v>
      </c>
      <c r="C328" s="91">
        <v>2869</v>
      </c>
    </row>
    <row r="329" ht="21" customHeight="true" spans="1:3">
      <c r="A329" s="136">
        <v>2119999</v>
      </c>
      <c r="B329" s="136" t="s">
        <v>389</v>
      </c>
      <c r="C329" s="91">
        <v>2869</v>
      </c>
    </row>
    <row r="330" ht="21" customHeight="true" spans="1:3">
      <c r="A330" s="136">
        <v>212</v>
      </c>
      <c r="B330" s="135" t="s">
        <v>108</v>
      </c>
      <c r="C330" s="91">
        <v>131637.92</v>
      </c>
    </row>
    <row r="331" ht="21" customHeight="true" spans="1:3">
      <c r="A331" s="136">
        <v>21201</v>
      </c>
      <c r="B331" s="135" t="s">
        <v>390</v>
      </c>
      <c r="C331" s="91">
        <v>71262.26</v>
      </c>
    </row>
    <row r="332" ht="21" customHeight="true" spans="1:3">
      <c r="A332" s="136">
        <v>2120101</v>
      </c>
      <c r="B332" s="136" t="s">
        <v>146</v>
      </c>
      <c r="C332" s="91">
        <v>3778</v>
      </c>
    </row>
    <row r="333" ht="21" customHeight="true" spans="1:3">
      <c r="A333" s="136">
        <v>2120102</v>
      </c>
      <c r="B333" s="136" t="s">
        <v>147</v>
      </c>
      <c r="C333" s="91">
        <v>1129</v>
      </c>
    </row>
    <row r="334" ht="21" customHeight="true" spans="1:3">
      <c r="A334" s="136">
        <v>2120104</v>
      </c>
      <c r="B334" s="136" t="s">
        <v>391</v>
      </c>
      <c r="C334" s="91">
        <v>5042.52</v>
      </c>
    </row>
    <row r="335" ht="21" customHeight="true" spans="1:3">
      <c r="A335" s="136">
        <v>2120106</v>
      </c>
      <c r="B335" s="136" t="s">
        <v>392</v>
      </c>
      <c r="C335" s="91">
        <v>1661.05</v>
      </c>
    </row>
    <row r="336" ht="21" customHeight="true" spans="1:3">
      <c r="A336" s="136">
        <v>2120199</v>
      </c>
      <c r="B336" s="136" t="s">
        <v>393</v>
      </c>
      <c r="C336" s="91">
        <v>59651.69</v>
      </c>
    </row>
    <row r="337" ht="21" customHeight="true" spans="1:3">
      <c r="A337" s="136">
        <v>21202</v>
      </c>
      <c r="B337" s="135" t="s">
        <v>394</v>
      </c>
      <c r="C337" s="91">
        <v>50.64</v>
      </c>
    </row>
    <row r="338" ht="21" customHeight="true" spans="1:3">
      <c r="A338" s="136">
        <v>2120201</v>
      </c>
      <c r="B338" s="136" t="s">
        <v>395</v>
      </c>
      <c r="C338" s="91">
        <v>50.64</v>
      </c>
    </row>
    <row r="339" ht="21" customHeight="true" spans="1:3">
      <c r="A339" s="136">
        <v>21203</v>
      </c>
      <c r="B339" s="135" t="s">
        <v>396</v>
      </c>
      <c r="C339" s="91">
        <v>9994.93</v>
      </c>
    </row>
    <row r="340" ht="21" customHeight="true" spans="1:3">
      <c r="A340" s="136">
        <v>2120399</v>
      </c>
      <c r="B340" s="136" t="s">
        <v>397</v>
      </c>
      <c r="C340" s="91">
        <v>9994.93</v>
      </c>
    </row>
    <row r="341" ht="21" customHeight="true" spans="1:3">
      <c r="A341" s="136">
        <v>21205</v>
      </c>
      <c r="B341" s="135" t="s">
        <v>398</v>
      </c>
      <c r="C341" s="91">
        <v>9038.37</v>
      </c>
    </row>
    <row r="342" ht="21" customHeight="true" spans="1:3">
      <c r="A342" s="136">
        <v>2120501</v>
      </c>
      <c r="B342" s="136" t="s">
        <v>399</v>
      </c>
      <c r="C342" s="91">
        <v>9038.37</v>
      </c>
    </row>
    <row r="343" ht="21" customHeight="true" spans="1:3">
      <c r="A343" s="136">
        <v>21299</v>
      </c>
      <c r="B343" s="135" t="s">
        <v>400</v>
      </c>
      <c r="C343" s="91">
        <v>41291.72</v>
      </c>
    </row>
    <row r="344" ht="21" customHeight="true" spans="1:3">
      <c r="A344" s="136">
        <v>2129999</v>
      </c>
      <c r="B344" s="136" t="s">
        <v>401</v>
      </c>
      <c r="C344" s="91">
        <v>41291.72</v>
      </c>
    </row>
    <row r="345" ht="21" customHeight="true" spans="1:3">
      <c r="A345" s="136">
        <v>213</v>
      </c>
      <c r="B345" s="135" t="s">
        <v>110</v>
      </c>
      <c r="C345" s="91">
        <v>14547.27</v>
      </c>
    </row>
    <row r="346" ht="21" customHeight="true" spans="1:3">
      <c r="A346" s="136">
        <v>21301</v>
      </c>
      <c r="B346" s="135" t="s">
        <v>402</v>
      </c>
      <c r="C346" s="91">
        <v>6518.21</v>
      </c>
    </row>
    <row r="347" ht="21" customHeight="true" spans="1:3">
      <c r="A347" s="136">
        <v>2130101</v>
      </c>
      <c r="B347" s="136" t="s">
        <v>146</v>
      </c>
      <c r="C347" s="91">
        <v>860</v>
      </c>
    </row>
    <row r="348" ht="21" customHeight="true" spans="1:3">
      <c r="A348" s="136">
        <v>2130102</v>
      </c>
      <c r="B348" s="136" t="s">
        <v>147</v>
      </c>
      <c r="C348" s="91">
        <v>19.83</v>
      </c>
    </row>
    <row r="349" ht="21" customHeight="true" spans="1:3">
      <c r="A349" s="136">
        <v>2130104</v>
      </c>
      <c r="B349" s="136" t="s">
        <v>153</v>
      </c>
      <c r="C349" s="91">
        <v>1499.54</v>
      </c>
    </row>
    <row r="350" ht="21" customHeight="true" spans="1:3">
      <c r="A350" s="136">
        <v>2130108</v>
      </c>
      <c r="B350" s="136" t="s">
        <v>403</v>
      </c>
      <c r="C350" s="91">
        <v>47</v>
      </c>
    </row>
    <row r="351" ht="21" customHeight="true" spans="1:3">
      <c r="A351" s="136">
        <v>2130110</v>
      </c>
      <c r="B351" s="136" t="s">
        <v>404</v>
      </c>
      <c r="C351" s="91">
        <v>25</v>
      </c>
    </row>
    <row r="352" ht="21" customHeight="true" spans="1:3">
      <c r="A352" s="136">
        <v>2130112</v>
      </c>
      <c r="B352" s="136" t="s">
        <v>405</v>
      </c>
      <c r="C352" s="91">
        <v>43</v>
      </c>
    </row>
    <row r="353" ht="21" customHeight="true" spans="1:3">
      <c r="A353" s="136">
        <v>2130122</v>
      </c>
      <c r="B353" s="136" t="s">
        <v>406</v>
      </c>
      <c r="C353" s="91">
        <v>918.26</v>
      </c>
    </row>
    <row r="354" ht="21" customHeight="true" spans="1:3">
      <c r="A354" s="136">
        <v>2130124</v>
      </c>
      <c r="B354" s="136" t="s">
        <v>407</v>
      </c>
      <c r="C354" s="91">
        <v>176.55</v>
      </c>
    </row>
    <row r="355" ht="21" customHeight="true" spans="1:3">
      <c r="A355" s="136">
        <v>2130125</v>
      </c>
      <c r="B355" s="136" t="s">
        <v>408</v>
      </c>
      <c r="C355" s="91">
        <v>288</v>
      </c>
    </row>
    <row r="356" ht="21" customHeight="true" spans="1:3">
      <c r="A356" s="136">
        <v>2130126</v>
      </c>
      <c r="B356" s="136" t="s">
        <v>409</v>
      </c>
      <c r="C356" s="91">
        <v>75.04</v>
      </c>
    </row>
    <row r="357" ht="21" customHeight="true" spans="1:3">
      <c r="A357" s="136">
        <v>2130135</v>
      </c>
      <c r="B357" s="136" t="s">
        <v>410</v>
      </c>
      <c r="C357" s="91">
        <v>339.84</v>
      </c>
    </row>
    <row r="358" ht="21" customHeight="true" spans="1:3">
      <c r="A358" s="136">
        <v>2130148</v>
      </c>
      <c r="B358" s="136" t="s">
        <v>411</v>
      </c>
      <c r="C358" s="91">
        <v>30</v>
      </c>
    </row>
    <row r="359" ht="21" customHeight="true" spans="1:3">
      <c r="A359" s="136">
        <v>2130152</v>
      </c>
      <c r="B359" s="136" t="s">
        <v>412</v>
      </c>
      <c r="C359" s="91">
        <v>2</v>
      </c>
    </row>
    <row r="360" ht="21" customHeight="true" spans="1:3">
      <c r="A360" s="136">
        <v>2130153</v>
      </c>
      <c r="B360" s="136" t="s">
        <v>413</v>
      </c>
      <c r="C360" s="91">
        <v>581</v>
      </c>
    </row>
    <row r="361" ht="21" customHeight="true" spans="1:3">
      <c r="A361" s="136">
        <v>2130199</v>
      </c>
      <c r="B361" s="136" t="s">
        <v>414</v>
      </c>
      <c r="C361" s="91">
        <v>1613.14</v>
      </c>
    </row>
    <row r="362" ht="21" customHeight="true" spans="1:3">
      <c r="A362" s="136">
        <v>21302</v>
      </c>
      <c r="B362" s="135" t="s">
        <v>415</v>
      </c>
      <c r="C362" s="91">
        <v>860.7</v>
      </c>
    </row>
    <row r="363" ht="21" customHeight="true" spans="1:3">
      <c r="A363" s="136">
        <v>2130205</v>
      </c>
      <c r="B363" s="136" t="s">
        <v>416</v>
      </c>
      <c r="C363" s="91">
        <v>612.18</v>
      </c>
    </row>
    <row r="364" ht="21" customHeight="true" spans="1:3">
      <c r="A364" s="136">
        <v>2130207</v>
      </c>
      <c r="B364" s="136" t="s">
        <v>417</v>
      </c>
      <c r="C364" s="91">
        <v>130.53</v>
      </c>
    </row>
    <row r="365" ht="21" customHeight="true" spans="1:3">
      <c r="A365" s="136">
        <v>2130209</v>
      </c>
      <c r="B365" s="136" t="s">
        <v>418</v>
      </c>
      <c r="C365" s="91">
        <v>10</v>
      </c>
    </row>
    <row r="366" ht="21" customHeight="true" spans="1:3">
      <c r="A366" s="136">
        <v>2130234</v>
      </c>
      <c r="B366" s="136" t="s">
        <v>419</v>
      </c>
      <c r="C366" s="91">
        <v>95.98</v>
      </c>
    </row>
    <row r="367" ht="21" customHeight="true" spans="1:3">
      <c r="A367" s="136">
        <v>2130299</v>
      </c>
      <c r="B367" s="136" t="s">
        <v>420</v>
      </c>
      <c r="C367" s="91">
        <v>12</v>
      </c>
    </row>
    <row r="368" ht="21" customHeight="true" spans="1:3">
      <c r="A368" s="136">
        <v>21303</v>
      </c>
      <c r="B368" s="135" t="s">
        <v>421</v>
      </c>
      <c r="C368" s="91">
        <v>5482.27</v>
      </c>
    </row>
    <row r="369" ht="21" customHeight="true" spans="1:3">
      <c r="A369" s="136">
        <v>2130304</v>
      </c>
      <c r="B369" s="136" t="s">
        <v>422</v>
      </c>
      <c r="C369" s="91">
        <v>516</v>
      </c>
    </row>
    <row r="370" ht="21" customHeight="true" spans="1:3">
      <c r="A370" s="136">
        <v>2130305</v>
      </c>
      <c r="B370" s="136" t="s">
        <v>423</v>
      </c>
      <c r="C370" s="91">
        <v>500</v>
      </c>
    </row>
    <row r="371" ht="21" customHeight="true" spans="1:3">
      <c r="A371" s="136">
        <v>2130306</v>
      </c>
      <c r="B371" s="136" t="s">
        <v>424</v>
      </c>
      <c r="C371" s="91">
        <v>362</v>
      </c>
    </row>
    <row r="372" ht="21" customHeight="true" spans="1:3">
      <c r="A372" s="136">
        <v>2130311</v>
      </c>
      <c r="B372" s="136" t="s">
        <v>425</v>
      </c>
      <c r="C372" s="91">
        <v>11.4</v>
      </c>
    </row>
    <row r="373" ht="21" customHeight="true" spans="1:3">
      <c r="A373" s="136">
        <v>2130312</v>
      </c>
      <c r="B373" s="136" t="s">
        <v>426</v>
      </c>
      <c r="C373" s="91">
        <v>16</v>
      </c>
    </row>
    <row r="374" ht="21" customHeight="true" spans="1:3">
      <c r="A374" s="136">
        <v>2130314</v>
      </c>
      <c r="B374" s="136" t="s">
        <v>427</v>
      </c>
      <c r="C374" s="91">
        <v>108</v>
      </c>
    </row>
    <row r="375" ht="21" customHeight="true" spans="1:3">
      <c r="A375" s="136">
        <v>2130315</v>
      </c>
      <c r="B375" s="136" t="s">
        <v>428</v>
      </c>
      <c r="C375" s="91">
        <v>33.99</v>
      </c>
    </row>
    <row r="376" ht="21" customHeight="true" spans="1:3">
      <c r="A376" s="136">
        <v>2130316</v>
      </c>
      <c r="B376" s="136" t="s">
        <v>429</v>
      </c>
      <c r="C376" s="91">
        <v>131.35</v>
      </c>
    </row>
    <row r="377" ht="21" customHeight="true" spans="1:3">
      <c r="A377" s="136">
        <v>2130319</v>
      </c>
      <c r="B377" s="136" t="s">
        <v>430</v>
      </c>
      <c r="C377" s="91">
        <v>3710</v>
      </c>
    </row>
    <row r="378" ht="21" customHeight="true" spans="1:3">
      <c r="A378" s="136">
        <v>2130335</v>
      </c>
      <c r="B378" s="136" t="s">
        <v>431</v>
      </c>
      <c r="C378" s="91">
        <v>48.53</v>
      </c>
    </row>
    <row r="379" ht="21" customHeight="true" spans="1:3">
      <c r="A379" s="136">
        <v>2130399</v>
      </c>
      <c r="B379" s="136" t="s">
        <v>432</v>
      </c>
      <c r="C379" s="91">
        <v>45</v>
      </c>
    </row>
    <row r="380" ht="21" customHeight="true" spans="1:3">
      <c r="A380" s="136">
        <v>21305</v>
      </c>
      <c r="B380" s="135" t="s">
        <v>433</v>
      </c>
      <c r="C380" s="91">
        <v>1116.54</v>
      </c>
    </row>
    <row r="381" ht="21" customHeight="true" spans="1:3">
      <c r="A381" s="136">
        <v>2130504</v>
      </c>
      <c r="B381" s="136" t="s">
        <v>434</v>
      </c>
      <c r="C381" s="91">
        <v>153</v>
      </c>
    </row>
    <row r="382" ht="21" customHeight="true" spans="1:3">
      <c r="A382" s="136">
        <v>2130505</v>
      </c>
      <c r="B382" s="136" t="s">
        <v>435</v>
      </c>
      <c r="C382" s="91">
        <v>777</v>
      </c>
    </row>
    <row r="383" ht="21" customHeight="true" spans="1:3">
      <c r="A383" s="136">
        <v>2130599</v>
      </c>
      <c r="B383" s="136" t="s">
        <v>436</v>
      </c>
      <c r="C383" s="91">
        <v>186.54</v>
      </c>
    </row>
    <row r="384" ht="21" customHeight="true" spans="1:3">
      <c r="A384" s="136">
        <v>21307</v>
      </c>
      <c r="B384" s="135" t="s">
        <v>437</v>
      </c>
      <c r="C384" s="91">
        <v>350.55</v>
      </c>
    </row>
    <row r="385" ht="21" customHeight="true" spans="1:3">
      <c r="A385" s="136">
        <v>2130701</v>
      </c>
      <c r="B385" s="136" t="s">
        <v>438</v>
      </c>
      <c r="C385" s="91">
        <v>175.13</v>
      </c>
    </row>
    <row r="386" ht="21" customHeight="true" spans="1:3">
      <c r="A386" s="136">
        <v>2130707</v>
      </c>
      <c r="B386" s="136" t="s">
        <v>439</v>
      </c>
      <c r="C386" s="91">
        <v>107.42</v>
      </c>
    </row>
    <row r="387" ht="21" customHeight="true" spans="1:3">
      <c r="A387" s="136">
        <v>2130799</v>
      </c>
      <c r="B387" s="136" t="s">
        <v>440</v>
      </c>
      <c r="C387" s="91">
        <v>68</v>
      </c>
    </row>
    <row r="388" ht="21" customHeight="true" spans="1:3">
      <c r="A388" s="136">
        <v>21308</v>
      </c>
      <c r="B388" s="135" t="s">
        <v>441</v>
      </c>
      <c r="C388" s="91">
        <v>219</v>
      </c>
    </row>
    <row r="389" ht="21" customHeight="true" spans="1:3">
      <c r="A389" s="136">
        <v>2130803</v>
      </c>
      <c r="B389" s="136" t="s">
        <v>442</v>
      </c>
      <c r="C389" s="91">
        <v>12</v>
      </c>
    </row>
    <row r="390" ht="21" customHeight="true" spans="1:3">
      <c r="A390" s="136">
        <v>2130804</v>
      </c>
      <c r="B390" s="136" t="s">
        <v>443</v>
      </c>
      <c r="C390" s="91">
        <v>207</v>
      </c>
    </row>
    <row r="391" ht="21" customHeight="true" spans="1:3">
      <c r="A391" s="136">
        <v>214</v>
      </c>
      <c r="B391" s="135" t="s">
        <v>112</v>
      </c>
      <c r="C391" s="91">
        <v>31894.74</v>
      </c>
    </row>
    <row r="392" ht="21" customHeight="true" spans="1:3">
      <c r="A392" s="136">
        <v>21401</v>
      </c>
      <c r="B392" s="135" t="s">
        <v>444</v>
      </c>
      <c r="C392" s="91">
        <v>15976.71</v>
      </c>
    </row>
    <row r="393" ht="21" customHeight="true" spans="1:3">
      <c r="A393" s="136">
        <v>2140101</v>
      </c>
      <c r="B393" s="136" t="s">
        <v>146</v>
      </c>
      <c r="C393" s="91">
        <v>552.4</v>
      </c>
    </row>
    <row r="394" ht="21" customHeight="true" spans="1:3">
      <c r="A394" s="136">
        <v>2140104</v>
      </c>
      <c r="B394" s="136" t="s">
        <v>445</v>
      </c>
      <c r="C394" s="91">
        <v>4464.36</v>
      </c>
    </row>
    <row r="395" ht="21" customHeight="true" spans="1:3">
      <c r="A395" s="136">
        <v>2140106</v>
      </c>
      <c r="B395" s="136" t="s">
        <v>446</v>
      </c>
      <c r="C395" s="91">
        <v>2624.7</v>
      </c>
    </row>
    <row r="396" ht="21" customHeight="true" spans="1:3">
      <c r="A396" s="136">
        <v>2140112</v>
      </c>
      <c r="B396" s="136" t="s">
        <v>447</v>
      </c>
      <c r="C396" s="91">
        <v>458</v>
      </c>
    </row>
    <row r="397" ht="21" customHeight="true" spans="1:3">
      <c r="A397" s="136">
        <v>2140199</v>
      </c>
      <c r="B397" s="136" t="s">
        <v>448</v>
      </c>
      <c r="C397" s="91">
        <v>7877.25</v>
      </c>
    </row>
    <row r="398" ht="21" customHeight="true" spans="1:3">
      <c r="A398" s="136">
        <v>21402</v>
      </c>
      <c r="B398" s="135" t="s">
        <v>449</v>
      </c>
      <c r="C398" s="91">
        <v>11362</v>
      </c>
    </row>
    <row r="399" ht="21" customHeight="true" spans="1:3">
      <c r="A399" s="136">
        <v>2140207</v>
      </c>
      <c r="B399" s="136" t="s">
        <v>450</v>
      </c>
      <c r="C399" s="91">
        <v>11362</v>
      </c>
    </row>
    <row r="400" ht="21" customHeight="true" spans="1:3">
      <c r="A400" s="136">
        <v>21406</v>
      </c>
      <c r="B400" s="135" t="s">
        <v>451</v>
      </c>
      <c r="C400" s="91">
        <v>4556.03</v>
      </c>
    </row>
    <row r="401" ht="21" customHeight="true" spans="1:3">
      <c r="A401" s="136">
        <v>2140601</v>
      </c>
      <c r="B401" s="136" t="s">
        <v>452</v>
      </c>
      <c r="C401" s="91">
        <v>4556.03</v>
      </c>
    </row>
    <row r="402" ht="21" customHeight="true" spans="1:3">
      <c r="A402" s="136">
        <v>215</v>
      </c>
      <c r="B402" s="135" t="s">
        <v>114</v>
      </c>
      <c r="C402" s="91">
        <v>94396.23</v>
      </c>
    </row>
    <row r="403" ht="21" customHeight="true" spans="1:3">
      <c r="A403" s="136">
        <v>21501</v>
      </c>
      <c r="B403" s="135" t="s">
        <v>453</v>
      </c>
      <c r="C403" s="91">
        <v>2205</v>
      </c>
    </row>
    <row r="404" ht="21" customHeight="true" spans="1:3">
      <c r="A404" s="136">
        <v>2150102</v>
      </c>
      <c r="B404" s="136" t="s">
        <v>147</v>
      </c>
      <c r="C404" s="91">
        <v>2205</v>
      </c>
    </row>
    <row r="405" ht="21" customHeight="true" spans="1:3">
      <c r="A405" s="136">
        <v>21505</v>
      </c>
      <c r="B405" s="135" t="s">
        <v>454</v>
      </c>
      <c r="C405" s="91">
        <v>7411.04</v>
      </c>
    </row>
    <row r="406" ht="21" customHeight="true" spans="1:3">
      <c r="A406" s="136">
        <v>2150501</v>
      </c>
      <c r="B406" s="136" t="s">
        <v>146</v>
      </c>
      <c r="C406" s="91">
        <v>426</v>
      </c>
    </row>
    <row r="407" ht="21" customHeight="true" spans="1:3">
      <c r="A407" s="136">
        <v>2150550</v>
      </c>
      <c r="B407" s="136" t="s">
        <v>153</v>
      </c>
      <c r="C407" s="91">
        <v>359</v>
      </c>
    </row>
    <row r="408" ht="21" customHeight="true" spans="1:3">
      <c r="A408" s="136">
        <v>2150599</v>
      </c>
      <c r="B408" s="136" t="s">
        <v>455</v>
      </c>
      <c r="C408" s="91">
        <v>6626.04</v>
      </c>
    </row>
    <row r="409" ht="21" customHeight="true" spans="1:3">
      <c r="A409" s="136">
        <v>21507</v>
      </c>
      <c r="B409" s="135" t="s">
        <v>456</v>
      </c>
      <c r="C409" s="91">
        <v>84580</v>
      </c>
    </row>
    <row r="410" ht="21" customHeight="true" spans="1:3">
      <c r="A410" s="136">
        <v>2150701</v>
      </c>
      <c r="B410" s="136" t="s">
        <v>146</v>
      </c>
      <c r="C410" s="91">
        <v>155</v>
      </c>
    </row>
    <row r="411" ht="21" customHeight="true" spans="1:3">
      <c r="A411" s="136">
        <v>2150702</v>
      </c>
      <c r="B411" s="136" t="s">
        <v>147</v>
      </c>
      <c r="C411" s="91">
        <v>77430</v>
      </c>
    </row>
    <row r="412" ht="21" customHeight="true" spans="1:3">
      <c r="A412" s="136">
        <v>2150799</v>
      </c>
      <c r="B412" s="136" t="s">
        <v>457</v>
      </c>
      <c r="C412" s="91">
        <v>6995</v>
      </c>
    </row>
    <row r="413" ht="21" customHeight="true" spans="1:3">
      <c r="A413" s="136">
        <v>21508</v>
      </c>
      <c r="B413" s="135" t="s">
        <v>458</v>
      </c>
      <c r="C413" s="91">
        <v>200</v>
      </c>
    </row>
    <row r="414" ht="21" customHeight="true" spans="1:3">
      <c r="A414" s="136">
        <v>2150805</v>
      </c>
      <c r="B414" s="136" t="s">
        <v>459</v>
      </c>
      <c r="C414" s="91">
        <v>200</v>
      </c>
    </row>
    <row r="415" ht="21" customHeight="true" spans="1:3">
      <c r="A415" s="136">
        <v>21599</v>
      </c>
      <c r="B415" s="135" t="s">
        <v>460</v>
      </c>
      <c r="C415" s="91">
        <v>0.19</v>
      </c>
    </row>
    <row r="416" ht="21" customHeight="true" spans="1:3">
      <c r="A416" s="136">
        <v>2159999</v>
      </c>
      <c r="B416" s="136" t="s">
        <v>461</v>
      </c>
      <c r="C416" s="91">
        <v>0.19</v>
      </c>
    </row>
    <row r="417" ht="21" customHeight="true" spans="1:3">
      <c r="A417" s="136">
        <v>216</v>
      </c>
      <c r="B417" s="135" t="s">
        <v>116</v>
      </c>
      <c r="C417" s="91">
        <v>18641</v>
      </c>
    </row>
    <row r="418" ht="21" customHeight="true" spans="1:3">
      <c r="A418" s="136">
        <v>21602</v>
      </c>
      <c r="B418" s="135" t="s">
        <v>462</v>
      </c>
      <c r="C418" s="91">
        <v>8734</v>
      </c>
    </row>
    <row r="419" ht="21" customHeight="true" spans="1:3">
      <c r="A419" s="136">
        <v>2160201</v>
      </c>
      <c r="B419" s="136" t="s">
        <v>146</v>
      </c>
      <c r="C419" s="91">
        <v>335</v>
      </c>
    </row>
    <row r="420" ht="21" customHeight="true" spans="1:3">
      <c r="A420" s="136">
        <v>2160202</v>
      </c>
      <c r="B420" s="136" t="s">
        <v>147</v>
      </c>
      <c r="C420" s="91">
        <v>50</v>
      </c>
    </row>
    <row r="421" ht="21" customHeight="true" spans="1:3">
      <c r="A421" s="136">
        <v>2160299</v>
      </c>
      <c r="B421" s="136" t="s">
        <v>463</v>
      </c>
      <c r="C421" s="91">
        <v>8349</v>
      </c>
    </row>
    <row r="422" ht="21" customHeight="true" spans="1:3">
      <c r="A422" s="136">
        <v>21606</v>
      </c>
      <c r="B422" s="135" t="s">
        <v>464</v>
      </c>
      <c r="C422" s="91">
        <v>1097</v>
      </c>
    </row>
    <row r="423" ht="21" customHeight="true" spans="1:3">
      <c r="A423" s="136">
        <v>2160699</v>
      </c>
      <c r="B423" s="136" t="s">
        <v>465</v>
      </c>
      <c r="C423" s="91">
        <v>1097</v>
      </c>
    </row>
    <row r="424" ht="21" customHeight="true" spans="1:3">
      <c r="A424" s="136">
        <v>21699</v>
      </c>
      <c r="B424" s="135" t="s">
        <v>466</v>
      </c>
      <c r="C424" s="91">
        <v>8810</v>
      </c>
    </row>
    <row r="425" ht="21" customHeight="true" spans="1:3">
      <c r="A425" s="136">
        <v>2169901</v>
      </c>
      <c r="B425" s="136" t="s">
        <v>467</v>
      </c>
      <c r="C425" s="91">
        <v>915</v>
      </c>
    </row>
    <row r="426" ht="21" customHeight="true" spans="1:3">
      <c r="A426" s="136">
        <v>2169999</v>
      </c>
      <c r="B426" s="136" t="s">
        <v>468</v>
      </c>
      <c r="C426" s="91">
        <v>7895</v>
      </c>
    </row>
    <row r="427" ht="21" customHeight="true" spans="1:3">
      <c r="A427" s="136">
        <v>217</v>
      </c>
      <c r="B427" s="135" t="s">
        <v>118</v>
      </c>
      <c r="C427" s="91">
        <v>136</v>
      </c>
    </row>
    <row r="428" ht="21" customHeight="true" spans="1:3">
      <c r="A428" s="136">
        <v>21702</v>
      </c>
      <c r="B428" s="135" t="s">
        <v>469</v>
      </c>
      <c r="C428" s="91">
        <v>91</v>
      </c>
    </row>
    <row r="429" ht="21" customHeight="true" spans="1:3">
      <c r="A429" s="136">
        <v>2170299</v>
      </c>
      <c r="B429" s="136" t="s">
        <v>470</v>
      </c>
      <c r="C429" s="91">
        <v>91</v>
      </c>
    </row>
    <row r="430" ht="21" customHeight="true" spans="1:3">
      <c r="A430" s="136">
        <v>21703</v>
      </c>
      <c r="B430" s="135" t="s">
        <v>471</v>
      </c>
      <c r="C430" s="91">
        <v>45</v>
      </c>
    </row>
    <row r="431" ht="21" customHeight="true" spans="1:3">
      <c r="A431" s="136">
        <v>2170399</v>
      </c>
      <c r="B431" s="136" t="s">
        <v>472</v>
      </c>
      <c r="C431" s="91">
        <v>45</v>
      </c>
    </row>
    <row r="432" ht="21" customHeight="true" spans="1:3">
      <c r="A432" s="136">
        <v>220</v>
      </c>
      <c r="B432" s="135" t="s">
        <v>120</v>
      </c>
      <c r="C432" s="91">
        <v>3748.35</v>
      </c>
    </row>
    <row r="433" ht="21" customHeight="true" spans="1:3">
      <c r="A433" s="136">
        <v>22001</v>
      </c>
      <c r="B433" s="135" t="s">
        <v>473</v>
      </c>
      <c r="C433" s="91">
        <v>3378</v>
      </c>
    </row>
    <row r="434" ht="21" customHeight="true" spans="1:3">
      <c r="A434" s="136">
        <v>2200106</v>
      </c>
      <c r="B434" s="136" t="s">
        <v>474</v>
      </c>
      <c r="C434" s="91">
        <v>173</v>
      </c>
    </row>
    <row r="435" ht="21" customHeight="true" spans="1:3">
      <c r="A435" s="136">
        <v>2200150</v>
      </c>
      <c r="B435" s="136" t="s">
        <v>153</v>
      </c>
      <c r="C435" s="91">
        <v>2870</v>
      </c>
    </row>
    <row r="436" ht="21" customHeight="true" spans="1:3">
      <c r="A436" s="136">
        <v>2200199</v>
      </c>
      <c r="B436" s="136" t="s">
        <v>475</v>
      </c>
      <c r="C436" s="91">
        <v>335</v>
      </c>
    </row>
    <row r="437" ht="21" customHeight="true" spans="1:3">
      <c r="A437" s="136">
        <v>22005</v>
      </c>
      <c r="B437" s="135" t="s">
        <v>476</v>
      </c>
      <c r="C437" s="91">
        <v>370</v>
      </c>
    </row>
    <row r="438" ht="21" customHeight="true" spans="1:3">
      <c r="A438" s="136">
        <v>2200509</v>
      </c>
      <c r="B438" s="136" t="s">
        <v>477</v>
      </c>
      <c r="C438" s="91">
        <v>370</v>
      </c>
    </row>
    <row r="439" ht="21" customHeight="true" spans="1:3">
      <c r="A439" s="136">
        <v>22099</v>
      </c>
      <c r="B439" s="135" t="s">
        <v>478</v>
      </c>
      <c r="C439" s="91">
        <v>0.35</v>
      </c>
    </row>
    <row r="440" ht="21" customHeight="true" spans="1:3">
      <c r="A440" s="136">
        <v>2209999</v>
      </c>
      <c r="B440" s="136" t="s">
        <v>479</v>
      </c>
      <c r="C440" s="91">
        <v>0.35</v>
      </c>
    </row>
    <row r="441" ht="21" customHeight="true" spans="1:3">
      <c r="A441" s="136">
        <v>221</v>
      </c>
      <c r="B441" s="135" t="s">
        <v>122</v>
      </c>
      <c r="C441" s="91">
        <v>41112.25</v>
      </c>
    </row>
    <row r="442" ht="21" customHeight="true" spans="1:3">
      <c r="A442" s="136">
        <v>22101</v>
      </c>
      <c r="B442" s="135" t="s">
        <v>480</v>
      </c>
      <c r="C442" s="91">
        <v>19275</v>
      </c>
    </row>
    <row r="443" ht="21" customHeight="true" spans="1:3">
      <c r="A443" s="136">
        <v>2210101</v>
      </c>
      <c r="B443" s="136" t="s">
        <v>481</v>
      </c>
      <c r="C443" s="91">
        <v>259</v>
      </c>
    </row>
    <row r="444" ht="21" customHeight="true" spans="1:3">
      <c r="A444" s="136">
        <v>2210103</v>
      </c>
      <c r="B444" s="136" t="s">
        <v>482</v>
      </c>
      <c r="C444" s="91">
        <v>1508</v>
      </c>
    </row>
    <row r="445" ht="21" customHeight="true" spans="1:3">
      <c r="A445" s="136">
        <v>2210105</v>
      </c>
      <c r="B445" s="136" t="s">
        <v>483</v>
      </c>
      <c r="C445" s="91">
        <v>4</v>
      </c>
    </row>
    <row r="446" ht="21" customHeight="true" spans="1:3">
      <c r="A446" s="136">
        <v>2210106</v>
      </c>
      <c r="B446" s="136" t="s">
        <v>484</v>
      </c>
      <c r="C446" s="91">
        <v>129</v>
      </c>
    </row>
    <row r="447" ht="21" customHeight="true" spans="1:3">
      <c r="A447" s="136">
        <v>2210107</v>
      </c>
      <c r="B447" s="136" t="s">
        <v>485</v>
      </c>
      <c r="C447" s="91">
        <v>293</v>
      </c>
    </row>
    <row r="448" ht="21" customHeight="true" spans="1:3">
      <c r="A448" s="136">
        <v>2210108</v>
      </c>
      <c r="B448" s="136" t="s">
        <v>486</v>
      </c>
      <c r="C448" s="91">
        <v>6886</v>
      </c>
    </row>
    <row r="449" ht="21" customHeight="true" spans="1:3">
      <c r="A449" s="136">
        <v>2210109</v>
      </c>
      <c r="B449" s="136" t="s">
        <v>487</v>
      </c>
      <c r="C449" s="91">
        <v>338</v>
      </c>
    </row>
    <row r="450" ht="21" customHeight="true" spans="1:3">
      <c r="A450" s="136">
        <v>2210110</v>
      </c>
      <c r="B450" s="136" t="s">
        <v>488</v>
      </c>
      <c r="C450" s="91">
        <v>736</v>
      </c>
    </row>
    <row r="451" ht="21" customHeight="true" spans="1:3">
      <c r="A451" s="136">
        <v>2210199</v>
      </c>
      <c r="B451" s="136" t="s">
        <v>489</v>
      </c>
      <c r="C451" s="91">
        <v>9122</v>
      </c>
    </row>
    <row r="452" ht="21" customHeight="true" spans="1:3">
      <c r="A452" s="136">
        <v>22102</v>
      </c>
      <c r="B452" s="135" t="s">
        <v>490</v>
      </c>
      <c r="C452" s="91">
        <v>19768.25</v>
      </c>
    </row>
    <row r="453" ht="21" customHeight="true" spans="1:3">
      <c r="A453" s="136">
        <v>2210201</v>
      </c>
      <c r="B453" s="136" t="s">
        <v>491</v>
      </c>
      <c r="C453" s="91">
        <v>19062.09</v>
      </c>
    </row>
    <row r="454" ht="21" customHeight="true" spans="1:3">
      <c r="A454" s="136">
        <v>2210202</v>
      </c>
      <c r="B454" s="136" t="s">
        <v>492</v>
      </c>
      <c r="C454" s="91">
        <v>8</v>
      </c>
    </row>
    <row r="455" ht="21" customHeight="true" spans="1:3">
      <c r="A455" s="136">
        <v>2210203</v>
      </c>
      <c r="B455" s="136" t="s">
        <v>493</v>
      </c>
      <c r="C455" s="91">
        <v>698.16</v>
      </c>
    </row>
    <row r="456" ht="21" customHeight="true" spans="1:3">
      <c r="A456" s="136">
        <v>22103</v>
      </c>
      <c r="B456" s="135" t="s">
        <v>494</v>
      </c>
      <c r="C456" s="91">
        <v>2069</v>
      </c>
    </row>
    <row r="457" ht="21" customHeight="true" spans="1:3">
      <c r="A457" s="136">
        <v>2210302</v>
      </c>
      <c r="B457" s="136" t="s">
        <v>495</v>
      </c>
      <c r="C457" s="91">
        <v>6</v>
      </c>
    </row>
    <row r="458" ht="21" customHeight="true" spans="1:3">
      <c r="A458" s="136">
        <v>2210399</v>
      </c>
      <c r="B458" s="136" t="s">
        <v>496</v>
      </c>
      <c r="C458" s="91">
        <v>2063</v>
      </c>
    </row>
    <row r="459" ht="21" customHeight="true" spans="1:3">
      <c r="A459" s="136">
        <v>222</v>
      </c>
      <c r="B459" s="135" t="s">
        <v>124</v>
      </c>
      <c r="C459" s="91">
        <v>240</v>
      </c>
    </row>
    <row r="460" ht="21" customHeight="true" spans="1:3">
      <c r="A460" s="136">
        <v>22201</v>
      </c>
      <c r="B460" s="135" t="s">
        <v>497</v>
      </c>
      <c r="C460" s="91">
        <v>240</v>
      </c>
    </row>
    <row r="461" ht="21" customHeight="true" spans="1:3">
      <c r="A461" s="136">
        <v>2220150</v>
      </c>
      <c r="B461" s="136" t="s">
        <v>153</v>
      </c>
      <c r="C461" s="91">
        <v>198</v>
      </c>
    </row>
    <row r="462" ht="21" customHeight="true" spans="1:3">
      <c r="A462" s="136">
        <v>2220199</v>
      </c>
      <c r="B462" s="136" t="s">
        <v>498</v>
      </c>
      <c r="C462" s="91">
        <v>42</v>
      </c>
    </row>
    <row r="463" ht="21" customHeight="true" spans="1:3">
      <c r="A463" s="136">
        <v>224</v>
      </c>
      <c r="B463" s="135" t="s">
        <v>126</v>
      </c>
      <c r="C463" s="91">
        <v>9463.43</v>
      </c>
    </row>
    <row r="464" ht="21" customHeight="true" spans="1:3">
      <c r="A464" s="136">
        <v>22401</v>
      </c>
      <c r="B464" s="135" t="s">
        <v>499</v>
      </c>
      <c r="C464" s="91">
        <v>2012.18</v>
      </c>
    </row>
    <row r="465" ht="21" customHeight="true" spans="1:3">
      <c r="A465" s="136">
        <v>2240101</v>
      </c>
      <c r="B465" s="136" t="s">
        <v>146</v>
      </c>
      <c r="C465" s="91">
        <v>543</v>
      </c>
    </row>
    <row r="466" ht="21" customHeight="true" spans="1:3">
      <c r="A466" s="136">
        <v>2240102</v>
      </c>
      <c r="B466" s="136" t="s">
        <v>147</v>
      </c>
      <c r="C466" s="91">
        <v>960</v>
      </c>
    </row>
    <row r="467" ht="21" customHeight="true" spans="1:3">
      <c r="A467" s="136">
        <v>2240104</v>
      </c>
      <c r="B467" s="136" t="s">
        <v>500</v>
      </c>
      <c r="C467" s="91">
        <v>-0.4</v>
      </c>
    </row>
    <row r="468" ht="21" customHeight="true" spans="1:3">
      <c r="A468" s="136">
        <v>2240108</v>
      </c>
      <c r="B468" s="136" t="s">
        <v>501</v>
      </c>
      <c r="C468" s="91">
        <v>100</v>
      </c>
    </row>
    <row r="469" ht="21" customHeight="true" spans="1:3">
      <c r="A469" s="136">
        <v>2240109</v>
      </c>
      <c r="B469" s="136" t="s">
        <v>502</v>
      </c>
      <c r="C469" s="91">
        <v>0.22</v>
      </c>
    </row>
    <row r="470" ht="21" customHeight="true" spans="1:3">
      <c r="A470" s="136">
        <v>2240150</v>
      </c>
      <c r="B470" s="136" t="s">
        <v>153</v>
      </c>
      <c r="C470" s="91">
        <v>233</v>
      </c>
    </row>
    <row r="471" ht="21" customHeight="true" spans="1:3">
      <c r="A471" s="136">
        <v>2240199</v>
      </c>
      <c r="B471" s="136" t="s">
        <v>503</v>
      </c>
      <c r="C471" s="91">
        <v>176.36</v>
      </c>
    </row>
    <row r="472" ht="21" customHeight="true" spans="1:3">
      <c r="A472" s="136">
        <v>22402</v>
      </c>
      <c r="B472" s="135" t="s">
        <v>504</v>
      </c>
      <c r="C472" s="91">
        <v>6016.01</v>
      </c>
    </row>
    <row r="473" ht="21" customHeight="true" spans="1:3">
      <c r="A473" s="136">
        <v>2240201</v>
      </c>
      <c r="B473" s="136" t="s">
        <v>146</v>
      </c>
      <c r="C473" s="91">
        <v>2794</v>
      </c>
    </row>
    <row r="474" ht="21" customHeight="true" spans="1:3">
      <c r="A474" s="136">
        <v>2240202</v>
      </c>
      <c r="B474" s="136" t="s">
        <v>147</v>
      </c>
      <c r="C474" s="91">
        <v>1244</v>
      </c>
    </row>
    <row r="475" ht="21" customHeight="true" spans="1:3">
      <c r="A475" s="136">
        <v>2240204</v>
      </c>
      <c r="B475" s="136" t="s">
        <v>505</v>
      </c>
      <c r="C475" s="91">
        <v>1875.01</v>
      </c>
    </row>
    <row r="476" ht="21" customHeight="true" spans="1:3">
      <c r="A476" s="136">
        <v>2240299</v>
      </c>
      <c r="B476" s="136" t="s">
        <v>506</v>
      </c>
      <c r="C476" s="91">
        <v>103</v>
      </c>
    </row>
    <row r="477" ht="21" customHeight="true" spans="1:3">
      <c r="A477" s="136">
        <v>22406</v>
      </c>
      <c r="B477" s="135" t="s">
        <v>507</v>
      </c>
      <c r="C477" s="91">
        <v>855.24</v>
      </c>
    </row>
    <row r="478" ht="21" customHeight="true" spans="1:3">
      <c r="A478" s="136">
        <v>2240601</v>
      </c>
      <c r="B478" s="136" t="s">
        <v>508</v>
      </c>
      <c r="C478" s="91">
        <v>855.24</v>
      </c>
    </row>
    <row r="479" spans="1:3">
      <c r="A479" s="136">
        <v>22407</v>
      </c>
      <c r="B479" s="135" t="s">
        <v>509</v>
      </c>
      <c r="C479" s="91">
        <v>230</v>
      </c>
    </row>
    <row r="480" spans="1:3">
      <c r="A480" s="136">
        <v>2240703</v>
      </c>
      <c r="B480" s="136" t="s">
        <v>510</v>
      </c>
      <c r="C480" s="91">
        <v>2</v>
      </c>
    </row>
    <row r="481" spans="1:3">
      <c r="A481" s="136">
        <v>2240704</v>
      </c>
      <c r="B481" s="136" t="s">
        <v>511</v>
      </c>
      <c r="C481" s="91">
        <v>223</v>
      </c>
    </row>
    <row r="482" spans="1:3">
      <c r="A482" s="136">
        <v>2240799</v>
      </c>
      <c r="B482" s="136" t="s">
        <v>512</v>
      </c>
      <c r="C482" s="91">
        <v>5</v>
      </c>
    </row>
    <row r="483" spans="1:3">
      <c r="A483" s="136">
        <v>22499</v>
      </c>
      <c r="B483" s="135" t="s">
        <v>513</v>
      </c>
      <c r="C483" s="91">
        <v>350</v>
      </c>
    </row>
    <row r="484" spans="1:3">
      <c r="A484" s="136">
        <v>2249999</v>
      </c>
      <c r="B484" s="136" t="s">
        <v>514</v>
      </c>
      <c r="C484" s="91">
        <v>350</v>
      </c>
    </row>
    <row r="485" ht="21" customHeight="true" spans="1:3">
      <c r="A485" s="136">
        <v>229</v>
      </c>
      <c r="B485" s="135" t="s">
        <v>515</v>
      </c>
      <c r="C485" s="91">
        <v>4310</v>
      </c>
    </row>
    <row r="486" spans="1:3">
      <c r="A486" s="136">
        <v>22999</v>
      </c>
      <c r="B486" s="135" t="s">
        <v>516</v>
      </c>
      <c r="C486" s="91">
        <v>4310</v>
      </c>
    </row>
    <row r="487" spans="1:3">
      <c r="A487" s="136">
        <v>2299999</v>
      </c>
      <c r="B487" s="136" t="s">
        <v>517</v>
      </c>
      <c r="C487" s="91">
        <v>4310</v>
      </c>
    </row>
    <row r="488" ht="21" customHeight="true" spans="1:3">
      <c r="A488" s="136">
        <v>232</v>
      </c>
      <c r="B488" s="135" t="s">
        <v>130</v>
      </c>
      <c r="C488" s="91">
        <v>35180</v>
      </c>
    </row>
    <row r="489" spans="1:3">
      <c r="A489" s="136">
        <v>23203</v>
      </c>
      <c r="B489" s="135" t="s">
        <v>518</v>
      </c>
      <c r="C489" s="91">
        <v>35180</v>
      </c>
    </row>
    <row r="490" spans="1:3">
      <c r="A490" s="136">
        <v>2320301</v>
      </c>
      <c r="B490" s="136" t="s">
        <v>519</v>
      </c>
      <c r="C490" s="91">
        <v>35180</v>
      </c>
    </row>
    <row r="491" ht="21" customHeight="true" spans="1:3">
      <c r="A491" s="136">
        <v>233</v>
      </c>
      <c r="B491" s="135" t="s">
        <v>131</v>
      </c>
      <c r="C491" s="91">
        <v>3</v>
      </c>
    </row>
    <row r="492" spans="1:3">
      <c r="A492" s="136">
        <v>23303</v>
      </c>
      <c r="B492" s="135" t="s">
        <v>520</v>
      </c>
      <c r="C492" s="91">
        <v>3</v>
      </c>
    </row>
  </sheetData>
  <sheetProtection formatCells="0" insertHyperlinks="0" autoFilter="0"/>
  <mergeCells count="2">
    <mergeCell ref="A1:C1"/>
    <mergeCell ref="A2:C2"/>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71"/>
  <sheetViews>
    <sheetView showZeros="0" view="pageBreakPreview" zoomScale="115" zoomScaleNormal="70" zoomScaleSheetLayoutView="115" topLeftCell="A52" workbookViewId="0">
      <selection activeCell="B59" sqref="B59"/>
    </sheetView>
  </sheetViews>
  <sheetFormatPr defaultColWidth="9" defaultRowHeight="15.75" outlineLevelCol="5"/>
  <cols>
    <col min="1" max="1" width="47.875" style="93" customWidth="true"/>
    <col min="2" max="2" width="19.5" style="93" customWidth="true"/>
    <col min="3" max="3" width="47.25" style="93" customWidth="true"/>
    <col min="4" max="4" width="19.5" style="93" customWidth="true"/>
    <col min="5" max="209" width="9" style="85"/>
    <col min="210" max="210" width="25.5" style="85" customWidth="true"/>
    <col min="211" max="211" width="8.5" style="85" customWidth="true"/>
    <col min="212" max="212" width="9.5" style="85" customWidth="true"/>
    <col min="213" max="213" width="6.75" style="85" customWidth="true"/>
    <col min="214" max="214" width="22.25" style="85" customWidth="true"/>
    <col min="215" max="216" width="9.5" style="85" customWidth="true"/>
    <col min="217" max="217" width="7.375" style="85" customWidth="true"/>
    <col min="218" max="218" width="12.625" style="85" customWidth="true"/>
    <col min="219" max="465" width="9" style="85"/>
    <col min="466" max="466" width="25.5" style="85" customWidth="true"/>
    <col min="467" max="467" width="8.5" style="85" customWidth="true"/>
    <col min="468" max="468" width="9.5" style="85" customWidth="true"/>
    <col min="469" max="469" width="6.75" style="85" customWidth="true"/>
    <col min="470" max="470" width="22.25" style="85" customWidth="true"/>
    <col min="471" max="472" width="9.5" style="85" customWidth="true"/>
    <col min="473" max="473" width="7.375" style="85" customWidth="true"/>
    <col min="474" max="474" width="12.625" style="85" customWidth="true"/>
    <col min="475" max="721" width="9" style="85"/>
    <col min="722" max="722" width="25.5" style="85" customWidth="true"/>
    <col min="723" max="723" width="8.5" style="85" customWidth="true"/>
    <col min="724" max="724" width="9.5" style="85" customWidth="true"/>
    <col min="725" max="725" width="6.75" style="85" customWidth="true"/>
    <col min="726" max="726" width="22.25" style="85" customWidth="true"/>
    <col min="727" max="728" width="9.5" style="85" customWidth="true"/>
    <col min="729" max="729" width="7.375" style="85" customWidth="true"/>
    <col min="730" max="730" width="12.625" style="85" customWidth="true"/>
    <col min="731" max="977" width="9" style="85"/>
    <col min="978" max="978" width="25.5" style="85" customWidth="true"/>
    <col min="979" max="979" width="8.5" style="85" customWidth="true"/>
    <col min="980" max="980" width="9.5" style="85" customWidth="true"/>
    <col min="981" max="981" width="6.75" style="85" customWidth="true"/>
    <col min="982" max="982" width="22.25" style="85" customWidth="true"/>
    <col min="983" max="984" width="9.5" style="85" customWidth="true"/>
    <col min="985" max="985" width="7.375" style="85" customWidth="true"/>
    <col min="986" max="986" width="12.625" style="85" customWidth="true"/>
    <col min="987" max="1233" width="9" style="85"/>
    <col min="1234" max="1234" width="25.5" style="85" customWidth="true"/>
    <col min="1235" max="1235" width="8.5" style="85" customWidth="true"/>
    <col min="1236" max="1236" width="9.5" style="85" customWidth="true"/>
    <col min="1237" max="1237" width="6.75" style="85" customWidth="true"/>
    <col min="1238" max="1238" width="22.25" style="85" customWidth="true"/>
    <col min="1239" max="1240" width="9.5" style="85" customWidth="true"/>
    <col min="1241" max="1241" width="7.375" style="85" customWidth="true"/>
    <col min="1242" max="1242" width="12.625" style="85" customWidth="true"/>
    <col min="1243" max="1489" width="9" style="85"/>
    <col min="1490" max="1490" width="25.5" style="85" customWidth="true"/>
    <col min="1491" max="1491" width="8.5" style="85" customWidth="true"/>
    <col min="1492" max="1492" width="9.5" style="85" customWidth="true"/>
    <col min="1493" max="1493" width="6.75" style="85" customWidth="true"/>
    <col min="1494" max="1494" width="22.25" style="85" customWidth="true"/>
    <col min="1495" max="1496" width="9.5" style="85" customWidth="true"/>
    <col min="1497" max="1497" width="7.375" style="85" customWidth="true"/>
    <col min="1498" max="1498" width="12.625" style="85" customWidth="true"/>
    <col min="1499" max="1745" width="9" style="85"/>
    <col min="1746" max="1746" width="25.5" style="85" customWidth="true"/>
    <col min="1747" max="1747" width="8.5" style="85" customWidth="true"/>
    <col min="1748" max="1748" width="9.5" style="85" customWidth="true"/>
    <col min="1749" max="1749" width="6.75" style="85" customWidth="true"/>
    <col min="1750" max="1750" width="22.25" style="85" customWidth="true"/>
    <col min="1751" max="1752" width="9.5" style="85" customWidth="true"/>
    <col min="1753" max="1753" width="7.375" style="85" customWidth="true"/>
    <col min="1754" max="1754" width="12.625" style="85" customWidth="true"/>
    <col min="1755" max="2001" width="9" style="85"/>
    <col min="2002" max="2002" width="25.5" style="85" customWidth="true"/>
    <col min="2003" max="2003" width="8.5" style="85" customWidth="true"/>
    <col min="2004" max="2004" width="9.5" style="85" customWidth="true"/>
    <col min="2005" max="2005" width="6.75" style="85" customWidth="true"/>
    <col min="2006" max="2006" width="22.25" style="85" customWidth="true"/>
    <col min="2007" max="2008" width="9.5" style="85" customWidth="true"/>
    <col min="2009" max="2009" width="7.375" style="85" customWidth="true"/>
    <col min="2010" max="2010" width="12.625" style="85" customWidth="true"/>
    <col min="2011" max="2257" width="9" style="85"/>
    <col min="2258" max="2258" width="25.5" style="85" customWidth="true"/>
    <col min="2259" max="2259" width="8.5" style="85" customWidth="true"/>
    <col min="2260" max="2260" width="9.5" style="85" customWidth="true"/>
    <col min="2261" max="2261" width="6.75" style="85" customWidth="true"/>
    <col min="2262" max="2262" width="22.25" style="85" customWidth="true"/>
    <col min="2263" max="2264" width="9.5" style="85" customWidth="true"/>
    <col min="2265" max="2265" width="7.375" style="85" customWidth="true"/>
    <col min="2266" max="2266" width="12.625" style="85" customWidth="true"/>
    <col min="2267" max="2513" width="9" style="85"/>
    <col min="2514" max="2514" width="25.5" style="85" customWidth="true"/>
    <col min="2515" max="2515" width="8.5" style="85" customWidth="true"/>
    <col min="2516" max="2516" width="9.5" style="85" customWidth="true"/>
    <col min="2517" max="2517" width="6.75" style="85" customWidth="true"/>
    <col min="2518" max="2518" width="22.25" style="85" customWidth="true"/>
    <col min="2519" max="2520" width="9.5" style="85" customWidth="true"/>
    <col min="2521" max="2521" width="7.375" style="85" customWidth="true"/>
    <col min="2522" max="2522" width="12.625" style="85" customWidth="true"/>
    <col min="2523" max="2769" width="9" style="85"/>
    <col min="2770" max="2770" width="25.5" style="85" customWidth="true"/>
    <col min="2771" max="2771" width="8.5" style="85" customWidth="true"/>
    <col min="2772" max="2772" width="9.5" style="85" customWidth="true"/>
    <col min="2773" max="2773" width="6.75" style="85" customWidth="true"/>
    <col min="2774" max="2774" width="22.25" style="85" customWidth="true"/>
    <col min="2775" max="2776" width="9.5" style="85" customWidth="true"/>
    <col min="2777" max="2777" width="7.375" style="85" customWidth="true"/>
    <col min="2778" max="2778" width="12.625" style="85" customWidth="true"/>
    <col min="2779" max="3025" width="9" style="85"/>
    <col min="3026" max="3026" width="25.5" style="85" customWidth="true"/>
    <col min="3027" max="3027" width="8.5" style="85" customWidth="true"/>
    <col min="3028" max="3028" width="9.5" style="85" customWidth="true"/>
    <col min="3029" max="3029" width="6.75" style="85" customWidth="true"/>
    <col min="3030" max="3030" width="22.25" style="85" customWidth="true"/>
    <col min="3031" max="3032" width="9.5" style="85" customWidth="true"/>
    <col min="3033" max="3033" width="7.375" style="85" customWidth="true"/>
    <col min="3034" max="3034" width="12.625" style="85" customWidth="true"/>
    <col min="3035" max="3281" width="9" style="85"/>
    <col min="3282" max="3282" width="25.5" style="85" customWidth="true"/>
    <col min="3283" max="3283" width="8.5" style="85" customWidth="true"/>
    <col min="3284" max="3284" width="9.5" style="85" customWidth="true"/>
    <col min="3285" max="3285" width="6.75" style="85" customWidth="true"/>
    <col min="3286" max="3286" width="22.25" style="85" customWidth="true"/>
    <col min="3287" max="3288" width="9.5" style="85" customWidth="true"/>
    <col min="3289" max="3289" width="7.375" style="85" customWidth="true"/>
    <col min="3290" max="3290" width="12.625" style="85" customWidth="true"/>
    <col min="3291" max="3537" width="9" style="85"/>
    <col min="3538" max="3538" width="25.5" style="85" customWidth="true"/>
    <col min="3539" max="3539" width="8.5" style="85" customWidth="true"/>
    <col min="3540" max="3540" width="9.5" style="85" customWidth="true"/>
    <col min="3541" max="3541" width="6.75" style="85" customWidth="true"/>
    <col min="3542" max="3542" width="22.25" style="85" customWidth="true"/>
    <col min="3543" max="3544" width="9.5" style="85" customWidth="true"/>
    <col min="3545" max="3545" width="7.375" style="85" customWidth="true"/>
    <col min="3546" max="3546" width="12.625" style="85" customWidth="true"/>
    <col min="3547" max="3793" width="9" style="85"/>
    <col min="3794" max="3794" width="25.5" style="85" customWidth="true"/>
    <col min="3795" max="3795" width="8.5" style="85" customWidth="true"/>
    <col min="3796" max="3796" width="9.5" style="85" customWidth="true"/>
    <col min="3797" max="3797" width="6.75" style="85" customWidth="true"/>
    <col min="3798" max="3798" width="22.25" style="85" customWidth="true"/>
    <col min="3799" max="3800" width="9.5" style="85" customWidth="true"/>
    <col min="3801" max="3801" width="7.375" style="85" customWidth="true"/>
    <col min="3802" max="3802" width="12.625" style="85" customWidth="true"/>
    <col min="3803" max="4049" width="9" style="85"/>
    <col min="4050" max="4050" width="25.5" style="85" customWidth="true"/>
    <col min="4051" max="4051" width="8.5" style="85" customWidth="true"/>
    <col min="4052" max="4052" width="9.5" style="85" customWidth="true"/>
    <col min="4053" max="4053" width="6.75" style="85" customWidth="true"/>
    <col min="4054" max="4054" width="22.25" style="85" customWidth="true"/>
    <col min="4055" max="4056" width="9.5" style="85" customWidth="true"/>
    <col min="4057" max="4057" width="7.375" style="85" customWidth="true"/>
    <col min="4058" max="4058" width="12.625" style="85" customWidth="true"/>
    <col min="4059" max="4305" width="9" style="85"/>
    <col min="4306" max="4306" width="25.5" style="85" customWidth="true"/>
    <col min="4307" max="4307" width="8.5" style="85" customWidth="true"/>
    <col min="4308" max="4308" width="9.5" style="85" customWidth="true"/>
    <col min="4309" max="4309" width="6.75" style="85" customWidth="true"/>
    <col min="4310" max="4310" width="22.25" style="85" customWidth="true"/>
    <col min="4311" max="4312" width="9.5" style="85" customWidth="true"/>
    <col min="4313" max="4313" width="7.375" style="85" customWidth="true"/>
    <col min="4314" max="4314" width="12.625" style="85" customWidth="true"/>
    <col min="4315" max="4561" width="9" style="85"/>
    <col min="4562" max="4562" width="25.5" style="85" customWidth="true"/>
    <col min="4563" max="4563" width="8.5" style="85" customWidth="true"/>
    <col min="4564" max="4564" width="9.5" style="85" customWidth="true"/>
    <col min="4565" max="4565" width="6.75" style="85" customWidth="true"/>
    <col min="4566" max="4566" width="22.25" style="85" customWidth="true"/>
    <col min="4567" max="4568" width="9.5" style="85" customWidth="true"/>
    <col min="4569" max="4569" width="7.375" style="85" customWidth="true"/>
    <col min="4570" max="4570" width="12.625" style="85" customWidth="true"/>
    <col min="4571" max="4817" width="9" style="85"/>
    <col min="4818" max="4818" width="25.5" style="85" customWidth="true"/>
    <col min="4819" max="4819" width="8.5" style="85" customWidth="true"/>
    <col min="4820" max="4820" width="9.5" style="85" customWidth="true"/>
    <col min="4821" max="4821" width="6.75" style="85" customWidth="true"/>
    <col min="4822" max="4822" width="22.25" style="85" customWidth="true"/>
    <col min="4823" max="4824" width="9.5" style="85" customWidth="true"/>
    <col min="4825" max="4825" width="7.375" style="85" customWidth="true"/>
    <col min="4826" max="4826" width="12.625" style="85" customWidth="true"/>
    <col min="4827" max="5073" width="9" style="85"/>
    <col min="5074" max="5074" width="25.5" style="85" customWidth="true"/>
    <col min="5075" max="5075" width="8.5" style="85" customWidth="true"/>
    <col min="5076" max="5076" width="9.5" style="85" customWidth="true"/>
    <col min="5077" max="5077" width="6.75" style="85" customWidth="true"/>
    <col min="5078" max="5078" width="22.25" style="85" customWidth="true"/>
    <col min="5079" max="5080" width="9.5" style="85" customWidth="true"/>
    <col min="5081" max="5081" width="7.375" style="85" customWidth="true"/>
    <col min="5082" max="5082" width="12.625" style="85" customWidth="true"/>
    <col min="5083" max="5329" width="9" style="85"/>
    <col min="5330" max="5330" width="25.5" style="85" customWidth="true"/>
    <col min="5331" max="5331" width="8.5" style="85" customWidth="true"/>
    <col min="5332" max="5332" width="9.5" style="85" customWidth="true"/>
    <col min="5333" max="5333" width="6.75" style="85" customWidth="true"/>
    <col min="5334" max="5334" width="22.25" style="85" customWidth="true"/>
    <col min="5335" max="5336" width="9.5" style="85" customWidth="true"/>
    <col min="5337" max="5337" width="7.375" style="85" customWidth="true"/>
    <col min="5338" max="5338" width="12.625" style="85" customWidth="true"/>
    <col min="5339" max="5585" width="9" style="85"/>
    <col min="5586" max="5586" width="25.5" style="85" customWidth="true"/>
    <col min="5587" max="5587" width="8.5" style="85" customWidth="true"/>
    <col min="5588" max="5588" width="9.5" style="85" customWidth="true"/>
    <col min="5589" max="5589" width="6.75" style="85" customWidth="true"/>
    <col min="5590" max="5590" width="22.25" style="85" customWidth="true"/>
    <col min="5591" max="5592" width="9.5" style="85" customWidth="true"/>
    <col min="5593" max="5593" width="7.375" style="85" customWidth="true"/>
    <col min="5594" max="5594" width="12.625" style="85" customWidth="true"/>
    <col min="5595" max="5841" width="9" style="85"/>
    <col min="5842" max="5842" width="25.5" style="85" customWidth="true"/>
    <col min="5843" max="5843" width="8.5" style="85" customWidth="true"/>
    <col min="5844" max="5844" width="9.5" style="85" customWidth="true"/>
    <col min="5845" max="5845" width="6.75" style="85" customWidth="true"/>
    <col min="5846" max="5846" width="22.25" style="85" customWidth="true"/>
    <col min="5847" max="5848" width="9.5" style="85" customWidth="true"/>
    <col min="5849" max="5849" width="7.375" style="85" customWidth="true"/>
    <col min="5850" max="5850" width="12.625" style="85" customWidth="true"/>
    <col min="5851" max="6097" width="9" style="85"/>
    <col min="6098" max="6098" width="25.5" style="85" customWidth="true"/>
    <col min="6099" max="6099" width="8.5" style="85" customWidth="true"/>
    <col min="6100" max="6100" width="9.5" style="85" customWidth="true"/>
    <col min="6101" max="6101" width="6.75" style="85" customWidth="true"/>
    <col min="6102" max="6102" width="22.25" style="85" customWidth="true"/>
    <col min="6103" max="6104" width="9.5" style="85" customWidth="true"/>
    <col min="6105" max="6105" width="7.375" style="85" customWidth="true"/>
    <col min="6106" max="6106" width="12.625" style="85" customWidth="true"/>
    <col min="6107" max="6353" width="9" style="85"/>
    <col min="6354" max="6354" width="25.5" style="85" customWidth="true"/>
    <col min="6355" max="6355" width="8.5" style="85" customWidth="true"/>
    <col min="6356" max="6356" width="9.5" style="85" customWidth="true"/>
    <col min="6357" max="6357" width="6.75" style="85" customWidth="true"/>
    <col min="6358" max="6358" width="22.25" style="85" customWidth="true"/>
    <col min="6359" max="6360" width="9.5" style="85" customWidth="true"/>
    <col min="6361" max="6361" width="7.375" style="85" customWidth="true"/>
    <col min="6362" max="6362" width="12.625" style="85" customWidth="true"/>
    <col min="6363" max="6609" width="9" style="85"/>
    <col min="6610" max="6610" width="25.5" style="85" customWidth="true"/>
    <col min="6611" max="6611" width="8.5" style="85" customWidth="true"/>
    <col min="6612" max="6612" width="9.5" style="85" customWidth="true"/>
    <col min="6613" max="6613" width="6.75" style="85" customWidth="true"/>
    <col min="6614" max="6614" width="22.25" style="85" customWidth="true"/>
    <col min="6615" max="6616" width="9.5" style="85" customWidth="true"/>
    <col min="6617" max="6617" width="7.375" style="85" customWidth="true"/>
    <col min="6618" max="6618" width="12.625" style="85" customWidth="true"/>
    <col min="6619" max="6865" width="9" style="85"/>
    <col min="6866" max="6866" width="25.5" style="85" customWidth="true"/>
    <col min="6867" max="6867" width="8.5" style="85" customWidth="true"/>
    <col min="6868" max="6868" width="9.5" style="85" customWidth="true"/>
    <col min="6869" max="6869" width="6.75" style="85" customWidth="true"/>
    <col min="6870" max="6870" width="22.25" style="85" customWidth="true"/>
    <col min="6871" max="6872" width="9.5" style="85" customWidth="true"/>
    <col min="6873" max="6873" width="7.375" style="85" customWidth="true"/>
    <col min="6874" max="6874" width="12.625" style="85" customWidth="true"/>
    <col min="6875" max="7121" width="9" style="85"/>
    <col min="7122" max="7122" width="25.5" style="85" customWidth="true"/>
    <col min="7123" max="7123" width="8.5" style="85" customWidth="true"/>
    <col min="7124" max="7124" width="9.5" style="85" customWidth="true"/>
    <col min="7125" max="7125" width="6.75" style="85" customWidth="true"/>
    <col min="7126" max="7126" width="22.25" style="85" customWidth="true"/>
    <col min="7127" max="7128" width="9.5" style="85" customWidth="true"/>
    <col min="7129" max="7129" width="7.375" style="85" customWidth="true"/>
    <col min="7130" max="7130" width="12.625" style="85" customWidth="true"/>
    <col min="7131" max="7377" width="9" style="85"/>
    <col min="7378" max="7378" width="25.5" style="85" customWidth="true"/>
    <col min="7379" max="7379" width="8.5" style="85" customWidth="true"/>
    <col min="7380" max="7380" width="9.5" style="85" customWidth="true"/>
    <col min="7381" max="7381" width="6.75" style="85" customWidth="true"/>
    <col min="7382" max="7382" width="22.25" style="85" customWidth="true"/>
    <col min="7383" max="7384" width="9.5" style="85" customWidth="true"/>
    <col min="7385" max="7385" width="7.375" style="85" customWidth="true"/>
    <col min="7386" max="7386" width="12.625" style="85" customWidth="true"/>
    <col min="7387" max="7633" width="9" style="85"/>
    <col min="7634" max="7634" width="25.5" style="85" customWidth="true"/>
    <col min="7635" max="7635" width="8.5" style="85" customWidth="true"/>
    <col min="7636" max="7636" width="9.5" style="85" customWidth="true"/>
    <col min="7637" max="7637" width="6.75" style="85" customWidth="true"/>
    <col min="7638" max="7638" width="22.25" style="85" customWidth="true"/>
    <col min="7639" max="7640" width="9.5" style="85" customWidth="true"/>
    <col min="7641" max="7641" width="7.375" style="85" customWidth="true"/>
    <col min="7642" max="7642" width="12.625" style="85" customWidth="true"/>
    <col min="7643" max="7889" width="9" style="85"/>
    <col min="7890" max="7890" width="25.5" style="85" customWidth="true"/>
    <col min="7891" max="7891" width="8.5" style="85" customWidth="true"/>
    <col min="7892" max="7892" width="9.5" style="85" customWidth="true"/>
    <col min="7893" max="7893" width="6.75" style="85" customWidth="true"/>
    <col min="7894" max="7894" width="22.25" style="85" customWidth="true"/>
    <col min="7895" max="7896" width="9.5" style="85" customWidth="true"/>
    <col min="7897" max="7897" width="7.375" style="85" customWidth="true"/>
    <col min="7898" max="7898" width="12.625" style="85" customWidth="true"/>
    <col min="7899" max="8145" width="9" style="85"/>
    <col min="8146" max="8146" width="25.5" style="85" customWidth="true"/>
    <col min="8147" max="8147" width="8.5" style="85" customWidth="true"/>
    <col min="8148" max="8148" width="9.5" style="85" customWidth="true"/>
    <col min="8149" max="8149" width="6.75" style="85" customWidth="true"/>
    <col min="8150" max="8150" width="22.25" style="85" customWidth="true"/>
    <col min="8151" max="8152" width="9.5" style="85" customWidth="true"/>
    <col min="8153" max="8153" width="7.375" style="85" customWidth="true"/>
    <col min="8154" max="8154" width="12.625" style="85" customWidth="true"/>
    <col min="8155" max="8401" width="9" style="85"/>
    <col min="8402" max="8402" width="25.5" style="85" customWidth="true"/>
    <col min="8403" max="8403" width="8.5" style="85" customWidth="true"/>
    <col min="8404" max="8404" width="9.5" style="85" customWidth="true"/>
    <col min="8405" max="8405" width="6.75" style="85" customWidth="true"/>
    <col min="8406" max="8406" width="22.25" style="85" customWidth="true"/>
    <col min="8407" max="8408" width="9.5" style="85" customWidth="true"/>
    <col min="8409" max="8409" width="7.375" style="85" customWidth="true"/>
    <col min="8410" max="8410" width="12.625" style="85" customWidth="true"/>
    <col min="8411" max="8657" width="9" style="85"/>
    <col min="8658" max="8658" width="25.5" style="85" customWidth="true"/>
    <col min="8659" max="8659" width="8.5" style="85" customWidth="true"/>
    <col min="8660" max="8660" width="9.5" style="85" customWidth="true"/>
    <col min="8661" max="8661" width="6.75" style="85" customWidth="true"/>
    <col min="8662" max="8662" width="22.25" style="85" customWidth="true"/>
    <col min="8663" max="8664" width="9.5" style="85" customWidth="true"/>
    <col min="8665" max="8665" width="7.375" style="85" customWidth="true"/>
    <col min="8666" max="8666" width="12.625" style="85" customWidth="true"/>
    <col min="8667" max="8913" width="9" style="85"/>
    <col min="8914" max="8914" width="25.5" style="85" customWidth="true"/>
    <col min="8915" max="8915" width="8.5" style="85" customWidth="true"/>
    <col min="8916" max="8916" width="9.5" style="85" customWidth="true"/>
    <col min="8917" max="8917" width="6.75" style="85" customWidth="true"/>
    <col min="8918" max="8918" width="22.25" style="85" customWidth="true"/>
    <col min="8919" max="8920" width="9.5" style="85" customWidth="true"/>
    <col min="8921" max="8921" width="7.375" style="85" customWidth="true"/>
    <col min="8922" max="8922" width="12.625" style="85" customWidth="true"/>
    <col min="8923" max="9169" width="9" style="85"/>
    <col min="9170" max="9170" width="25.5" style="85" customWidth="true"/>
    <col min="9171" max="9171" width="8.5" style="85" customWidth="true"/>
    <col min="9172" max="9172" width="9.5" style="85" customWidth="true"/>
    <col min="9173" max="9173" width="6.75" style="85" customWidth="true"/>
    <col min="9174" max="9174" width="22.25" style="85" customWidth="true"/>
    <col min="9175" max="9176" width="9.5" style="85" customWidth="true"/>
    <col min="9177" max="9177" width="7.375" style="85" customWidth="true"/>
    <col min="9178" max="9178" width="12.625" style="85" customWidth="true"/>
    <col min="9179" max="9425" width="9" style="85"/>
    <col min="9426" max="9426" width="25.5" style="85" customWidth="true"/>
    <col min="9427" max="9427" width="8.5" style="85" customWidth="true"/>
    <col min="9428" max="9428" width="9.5" style="85" customWidth="true"/>
    <col min="9429" max="9429" width="6.75" style="85" customWidth="true"/>
    <col min="9430" max="9430" width="22.25" style="85" customWidth="true"/>
    <col min="9431" max="9432" width="9.5" style="85" customWidth="true"/>
    <col min="9433" max="9433" width="7.375" style="85" customWidth="true"/>
    <col min="9434" max="9434" width="12.625" style="85" customWidth="true"/>
    <col min="9435" max="9681" width="9" style="85"/>
    <col min="9682" max="9682" width="25.5" style="85" customWidth="true"/>
    <col min="9683" max="9683" width="8.5" style="85" customWidth="true"/>
    <col min="9684" max="9684" width="9.5" style="85" customWidth="true"/>
    <col min="9685" max="9685" width="6.75" style="85" customWidth="true"/>
    <col min="9686" max="9686" width="22.25" style="85" customWidth="true"/>
    <col min="9687" max="9688" width="9.5" style="85" customWidth="true"/>
    <col min="9689" max="9689" width="7.375" style="85" customWidth="true"/>
    <col min="9690" max="9690" width="12.625" style="85" customWidth="true"/>
    <col min="9691" max="9937" width="9" style="85"/>
    <col min="9938" max="9938" width="25.5" style="85" customWidth="true"/>
    <col min="9939" max="9939" width="8.5" style="85" customWidth="true"/>
    <col min="9940" max="9940" width="9.5" style="85" customWidth="true"/>
    <col min="9941" max="9941" width="6.75" style="85" customWidth="true"/>
    <col min="9942" max="9942" width="22.25" style="85" customWidth="true"/>
    <col min="9943" max="9944" width="9.5" style="85" customWidth="true"/>
    <col min="9945" max="9945" width="7.375" style="85" customWidth="true"/>
    <col min="9946" max="9946" width="12.625" style="85" customWidth="true"/>
    <col min="9947" max="10193" width="9" style="85"/>
    <col min="10194" max="10194" width="25.5" style="85" customWidth="true"/>
    <col min="10195" max="10195" width="8.5" style="85" customWidth="true"/>
    <col min="10196" max="10196" width="9.5" style="85" customWidth="true"/>
    <col min="10197" max="10197" width="6.75" style="85" customWidth="true"/>
    <col min="10198" max="10198" width="22.25" style="85" customWidth="true"/>
    <col min="10199" max="10200" width="9.5" style="85" customWidth="true"/>
    <col min="10201" max="10201" width="7.375" style="85" customWidth="true"/>
    <col min="10202" max="10202" width="12.625" style="85" customWidth="true"/>
    <col min="10203" max="10449" width="9" style="85"/>
    <col min="10450" max="10450" width="25.5" style="85" customWidth="true"/>
    <col min="10451" max="10451" width="8.5" style="85" customWidth="true"/>
    <col min="10452" max="10452" width="9.5" style="85" customWidth="true"/>
    <col min="10453" max="10453" width="6.75" style="85" customWidth="true"/>
    <col min="10454" max="10454" width="22.25" style="85" customWidth="true"/>
    <col min="10455" max="10456" width="9.5" style="85" customWidth="true"/>
    <col min="10457" max="10457" width="7.375" style="85" customWidth="true"/>
    <col min="10458" max="10458" width="12.625" style="85" customWidth="true"/>
    <col min="10459" max="10705" width="9" style="85"/>
    <col min="10706" max="10706" width="25.5" style="85" customWidth="true"/>
    <col min="10707" max="10707" width="8.5" style="85" customWidth="true"/>
    <col min="10708" max="10708" width="9.5" style="85" customWidth="true"/>
    <col min="10709" max="10709" width="6.75" style="85" customWidth="true"/>
    <col min="10710" max="10710" width="22.25" style="85" customWidth="true"/>
    <col min="10711" max="10712" width="9.5" style="85" customWidth="true"/>
    <col min="10713" max="10713" width="7.375" style="85" customWidth="true"/>
    <col min="10714" max="10714" width="12.625" style="85" customWidth="true"/>
    <col min="10715" max="10961" width="9" style="85"/>
    <col min="10962" max="10962" width="25.5" style="85" customWidth="true"/>
    <col min="10963" max="10963" width="8.5" style="85" customWidth="true"/>
    <col min="10964" max="10964" width="9.5" style="85" customWidth="true"/>
    <col min="10965" max="10965" width="6.75" style="85" customWidth="true"/>
    <col min="10966" max="10966" width="22.25" style="85" customWidth="true"/>
    <col min="10967" max="10968" width="9.5" style="85" customWidth="true"/>
    <col min="10969" max="10969" width="7.375" style="85" customWidth="true"/>
    <col min="10970" max="10970" width="12.625" style="85" customWidth="true"/>
    <col min="10971" max="11217" width="9" style="85"/>
    <col min="11218" max="11218" width="25.5" style="85" customWidth="true"/>
    <col min="11219" max="11219" width="8.5" style="85" customWidth="true"/>
    <col min="11220" max="11220" width="9.5" style="85" customWidth="true"/>
    <col min="11221" max="11221" width="6.75" style="85" customWidth="true"/>
    <col min="11222" max="11222" width="22.25" style="85" customWidth="true"/>
    <col min="11223" max="11224" width="9.5" style="85" customWidth="true"/>
    <col min="11225" max="11225" width="7.375" style="85" customWidth="true"/>
    <col min="11226" max="11226" width="12.625" style="85" customWidth="true"/>
    <col min="11227" max="11473" width="9" style="85"/>
    <col min="11474" max="11474" width="25.5" style="85" customWidth="true"/>
    <col min="11475" max="11475" width="8.5" style="85" customWidth="true"/>
    <col min="11476" max="11476" width="9.5" style="85" customWidth="true"/>
    <col min="11477" max="11477" width="6.75" style="85" customWidth="true"/>
    <col min="11478" max="11478" width="22.25" style="85" customWidth="true"/>
    <col min="11479" max="11480" width="9.5" style="85" customWidth="true"/>
    <col min="11481" max="11481" width="7.375" style="85" customWidth="true"/>
    <col min="11482" max="11482" width="12.625" style="85" customWidth="true"/>
    <col min="11483" max="11729" width="9" style="85"/>
    <col min="11730" max="11730" width="25.5" style="85" customWidth="true"/>
    <col min="11731" max="11731" width="8.5" style="85" customWidth="true"/>
    <col min="11732" max="11732" width="9.5" style="85" customWidth="true"/>
    <col min="11733" max="11733" width="6.75" style="85" customWidth="true"/>
    <col min="11734" max="11734" width="22.25" style="85" customWidth="true"/>
    <col min="11735" max="11736" width="9.5" style="85" customWidth="true"/>
    <col min="11737" max="11737" width="7.375" style="85" customWidth="true"/>
    <col min="11738" max="11738" width="12.625" style="85" customWidth="true"/>
    <col min="11739" max="11985" width="9" style="85"/>
    <col min="11986" max="11986" width="25.5" style="85" customWidth="true"/>
    <col min="11987" max="11987" width="8.5" style="85" customWidth="true"/>
    <col min="11988" max="11988" width="9.5" style="85" customWidth="true"/>
    <col min="11989" max="11989" width="6.75" style="85" customWidth="true"/>
    <col min="11990" max="11990" width="22.25" style="85" customWidth="true"/>
    <col min="11991" max="11992" width="9.5" style="85" customWidth="true"/>
    <col min="11993" max="11993" width="7.375" style="85" customWidth="true"/>
    <col min="11994" max="11994" width="12.625" style="85" customWidth="true"/>
    <col min="11995" max="12241" width="9" style="85"/>
    <col min="12242" max="12242" width="25.5" style="85" customWidth="true"/>
    <col min="12243" max="12243" width="8.5" style="85" customWidth="true"/>
    <col min="12244" max="12244" width="9.5" style="85" customWidth="true"/>
    <col min="12245" max="12245" width="6.75" style="85" customWidth="true"/>
    <col min="12246" max="12246" width="22.25" style="85" customWidth="true"/>
    <col min="12247" max="12248" width="9.5" style="85" customWidth="true"/>
    <col min="12249" max="12249" width="7.375" style="85" customWidth="true"/>
    <col min="12250" max="12250" width="12.625" style="85" customWidth="true"/>
    <col min="12251" max="12497" width="9" style="85"/>
    <col min="12498" max="12498" width="25.5" style="85" customWidth="true"/>
    <col min="12499" max="12499" width="8.5" style="85" customWidth="true"/>
    <col min="12500" max="12500" width="9.5" style="85" customWidth="true"/>
    <col min="12501" max="12501" width="6.75" style="85" customWidth="true"/>
    <col min="12502" max="12502" width="22.25" style="85" customWidth="true"/>
    <col min="12503" max="12504" width="9.5" style="85" customWidth="true"/>
    <col min="12505" max="12505" width="7.375" style="85" customWidth="true"/>
    <col min="12506" max="12506" width="12.625" style="85" customWidth="true"/>
    <col min="12507" max="12753" width="9" style="85"/>
    <col min="12754" max="12754" width="25.5" style="85" customWidth="true"/>
    <col min="12755" max="12755" width="8.5" style="85" customWidth="true"/>
    <col min="12756" max="12756" width="9.5" style="85" customWidth="true"/>
    <col min="12757" max="12757" width="6.75" style="85" customWidth="true"/>
    <col min="12758" max="12758" width="22.25" style="85" customWidth="true"/>
    <col min="12759" max="12760" width="9.5" style="85" customWidth="true"/>
    <col min="12761" max="12761" width="7.375" style="85" customWidth="true"/>
    <col min="12762" max="12762" width="12.625" style="85" customWidth="true"/>
    <col min="12763" max="13009" width="9" style="85"/>
    <col min="13010" max="13010" width="25.5" style="85" customWidth="true"/>
    <col min="13011" max="13011" width="8.5" style="85" customWidth="true"/>
    <col min="13012" max="13012" width="9.5" style="85" customWidth="true"/>
    <col min="13013" max="13013" width="6.75" style="85" customWidth="true"/>
    <col min="13014" max="13014" width="22.25" style="85" customWidth="true"/>
    <col min="13015" max="13016" width="9.5" style="85" customWidth="true"/>
    <col min="13017" max="13017" width="7.375" style="85" customWidth="true"/>
    <col min="13018" max="13018" width="12.625" style="85" customWidth="true"/>
    <col min="13019" max="13265" width="9" style="85"/>
    <col min="13266" max="13266" width="25.5" style="85" customWidth="true"/>
    <col min="13267" max="13267" width="8.5" style="85" customWidth="true"/>
    <col min="13268" max="13268" width="9.5" style="85" customWidth="true"/>
    <col min="13269" max="13269" width="6.75" style="85" customWidth="true"/>
    <col min="13270" max="13270" width="22.25" style="85" customWidth="true"/>
    <col min="13271" max="13272" width="9.5" style="85" customWidth="true"/>
    <col min="13273" max="13273" width="7.375" style="85" customWidth="true"/>
    <col min="13274" max="13274" width="12.625" style="85" customWidth="true"/>
    <col min="13275" max="13521" width="9" style="85"/>
    <col min="13522" max="13522" width="25.5" style="85" customWidth="true"/>
    <col min="13523" max="13523" width="8.5" style="85" customWidth="true"/>
    <col min="13524" max="13524" width="9.5" style="85" customWidth="true"/>
    <col min="13525" max="13525" width="6.75" style="85" customWidth="true"/>
    <col min="13526" max="13526" width="22.25" style="85" customWidth="true"/>
    <col min="13527" max="13528" width="9.5" style="85" customWidth="true"/>
    <col min="13529" max="13529" width="7.375" style="85" customWidth="true"/>
    <col min="13530" max="13530" width="12.625" style="85" customWidth="true"/>
    <col min="13531" max="13777" width="9" style="85"/>
    <col min="13778" max="13778" width="25.5" style="85" customWidth="true"/>
    <col min="13779" max="13779" width="8.5" style="85" customWidth="true"/>
    <col min="13780" max="13780" width="9.5" style="85" customWidth="true"/>
    <col min="13781" max="13781" width="6.75" style="85" customWidth="true"/>
    <col min="13782" max="13782" width="22.25" style="85" customWidth="true"/>
    <col min="13783" max="13784" width="9.5" style="85" customWidth="true"/>
    <col min="13785" max="13785" width="7.375" style="85" customWidth="true"/>
    <col min="13786" max="13786" width="12.625" style="85" customWidth="true"/>
    <col min="13787" max="14033" width="9" style="85"/>
    <col min="14034" max="14034" width="25.5" style="85" customWidth="true"/>
    <col min="14035" max="14035" width="8.5" style="85" customWidth="true"/>
    <col min="14036" max="14036" width="9.5" style="85" customWidth="true"/>
    <col min="14037" max="14037" width="6.75" style="85" customWidth="true"/>
    <col min="14038" max="14038" width="22.25" style="85" customWidth="true"/>
    <col min="14039" max="14040" width="9.5" style="85" customWidth="true"/>
    <col min="14041" max="14041" width="7.375" style="85" customWidth="true"/>
    <col min="14042" max="14042" width="12.625" style="85" customWidth="true"/>
    <col min="14043" max="14289" width="9" style="85"/>
    <col min="14290" max="14290" width="25.5" style="85" customWidth="true"/>
    <col min="14291" max="14291" width="8.5" style="85" customWidth="true"/>
    <col min="14292" max="14292" width="9.5" style="85" customWidth="true"/>
    <col min="14293" max="14293" width="6.75" style="85" customWidth="true"/>
    <col min="14294" max="14294" width="22.25" style="85" customWidth="true"/>
    <col min="14295" max="14296" width="9.5" style="85" customWidth="true"/>
    <col min="14297" max="14297" width="7.375" style="85" customWidth="true"/>
    <col min="14298" max="14298" width="12.625" style="85" customWidth="true"/>
    <col min="14299" max="14545" width="9" style="85"/>
    <col min="14546" max="14546" width="25.5" style="85" customWidth="true"/>
    <col min="14547" max="14547" width="8.5" style="85" customWidth="true"/>
    <col min="14548" max="14548" width="9.5" style="85" customWidth="true"/>
    <col min="14549" max="14549" width="6.75" style="85" customWidth="true"/>
    <col min="14550" max="14550" width="22.25" style="85" customWidth="true"/>
    <col min="14551" max="14552" width="9.5" style="85" customWidth="true"/>
    <col min="14553" max="14553" width="7.375" style="85" customWidth="true"/>
    <col min="14554" max="14554" width="12.625" style="85" customWidth="true"/>
    <col min="14555" max="14801" width="9" style="85"/>
    <col min="14802" max="14802" width="25.5" style="85" customWidth="true"/>
    <col min="14803" max="14803" width="8.5" style="85" customWidth="true"/>
    <col min="14804" max="14804" width="9.5" style="85" customWidth="true"/>
    <col min="14805" max="14805" width="6.75" style="85" customWidth="true"/>
    <col min="14806" max="14806" width="22.25" style="85" customWidth="true"/>
    <col min="14807" max="14808" width="9.5" style="85" customWidth="true"/>
    <col min="14809" max="14809" width="7.375" style="85" customWidth="true"/>
    <col min="14810" max="14810" width="12.625" style="85" customWidth="true"/>
    <col min="14811" max="15057" width="9" style="85"/>
    <col min="15058" max="15058" width="25.5" style="85" customWidth="true"/>
    <col min="15059" max="15059" width="8.5" style="85" customWidth="true"/>
    <col min="15060" max="15060" width="9.5" style="85" customWidth="true"/>
    <col min="15061" max="15061" width="6.75" style="85" customWidth="true"/>
    <col min="15062" max="15062" width="22.25" style="85" customWidth="true"/>
    <col min="15063" max="15064" width="9.5" style="85" customWidth="true"/>
    <col min="15065" max="15065" width="7.375" style="85" customWidth="true"/>
    <col min="15066" max="15066" width="12.625" style="85" customWidth="true"/>
    <col min="15067" max="15313" width="9" style="85"/>
    <col min="15314" max="15314" width="25.5" style="85" customWidth="true"/>
    <col min="15315" max="15315" width="8.5" style="85" customWidth="true"/>
    <col min="15316" max="15316" width="9.5" style="85" customWidth="true"/>
    <col min="15317" max="15317" width="6.75" style="85" customWidth="true"/>
    <col min="15318" max="15318" width="22.25" style="85" customWidth="true"/>
    <col min="15319" max="15320" width="9.5" style="85" customWidth="true"/>
    <col min="15321" max="15321" width="7.375" style="85" customWidth="true"/>
    <col min="15322" max="15322" width="12.625" style="85" customWidth="true"/>
    <col min="15323" max="15569" width="9" style="85"/>
    <col min="15570" max="15570" width="25.5" style="85" customWidth="true"/>
    <col min="15571" max="15571" width="8.5" style="85" customWidth="true"/>
    <col min="15572" max="15572" width="9.5" style="85" customWidth="true"/>
    <col min="15573" max="15573" width="6.75" style="85" customWidth="true"/>
    <col min="15574" max="15574" width="22.25" style="85" customWidth="true"/>
    <col min="15575" max="15576" width="9.5" style="85" customWidth="true"/>
    <col min="15577" max="15577" width="7.375" style="85" customWidth="true"/>
    <col min="15578" max="15578" width="12.625" style="85" customWidth="true"/>
    <col min="15579" max="15825" width="9" style="85"/>
    <col min="15826" max="15826" width="25.5" style="85" customWidth="true"/>
    <col min="15827" max="15827" width="8.5" style="85" customWidth="true"/>
    <col min="15828" max="15828" width="9.5" style="85" customWidth="true"/>
    <col min="15829" max="15829" width="6.75" style="85" customWidth="true"/>
    <col min="15830" max="15830" width="22.25" style="85" customWidth="true"/>
    <col min="15831" max="15832" width="9.5" style="85" customWidth="true"/>
    <col min="15833" max="15833" width="7.375" style="85" customWidth="true"/>
    <col min="15834" max="15834" width="12.625" style="85" customWidth="true"/>
    <col min="15835" max="16081" width="9" style="85"/>
    <col min="16082" max="16082" width="25.5" style="85" customWidth="true"/>
    <col min="16083" max="16083" width="8.5" style="85" customWidth="true"/>
    <col min="16084" max="16084" width="9.5" style="85" customWidth="true"/>
    <col min="16085" max="16085" width="6.75" style="85" customWidth="true"/>
    <col min="16086" max="16086" width="22.25" style="85" customWidth="true"/>
    <col min="16087" max="16088" width="9.5" style="85" customWidth="true"/>
    <col min="16089" max="16089" width="7.375" style="85" customWidth="true"/>
    <col min="16090" max="16090" width="12.625" style="85" customWidth="true"/>
    <col min="16091" max="16384" width="9" style="85"/>
  </cols>
  <sheetData>
    <row r="1" ht="30" customHeight="true" spans="1:4">
      <c r="A1" s="121" t="s">
        <v>653</v>
      </c>
      <c r="B1" s="121"/>
      <c r="C1" s="121"/>
      <c r="D1" s="121"/>
    </row>
    <row r="2" ht="30" customHeight="true" spans="1:4">
      <c r="A2" s="156"/>
      <c r="B2" s="157"/>
      <c r="C2" s="157"/>
      <c r="D2" s="157" t="s">
        <v>654</v>
      </c>
    </row>
    <row r="3" ht="21" customHeight="true" spans="1:4">
      <c r="A3" s="123" t="s">
        <v>655</v>
      </c>
      <c r="B3" s="123" t="s">
        <v>656</v>
      </c>
      <c r="C3" s="123" t="s">
        <v>655</v>
      </c>
      <c r="D3" s="123" t="s">
        <v>656</v>
      </c>
    </row>
    <row r="4" ht="21" customHeight="true" spans="1:4">
      <c r="A4" s="124" t="s">
        <v>85</v>
      </c>
      <c r="B4" s="127">
        <v>407799</v>
      </c>
      <c r="C4" s="124" t="s">
        <v>86</v>
      </c>
      <c r="D4" s="127">
        <v>1064368</v>
      </c>
    </row>
    <row r="5" ht="21" customHeight="true" spans="1:6">
      <c r="A5" s="124" t="s">
        <v>657</v>
      </c>
      <c r="B5" s="127">
        <f>SUM(B6,B11,B30)</f>
        <v>420191</v>
      </c>
      <c r="C5" s="124" t="s">
        <v>658</v>
      </c>
      <c r="D5" s="127">
        <f>D11+D30</f>
        <v>29439</v>
      </c>
      <c r="F5" s="168"/>
    </row>
    <row r="6" ht="21" customHeight="true" spans="1:4">
      <c r="A6" s="158" t="s">
        <v>659</v>
      </c>
      <c r="B6" s="127">
        <f>SUM(B7:B10)</f>
        <v>59397</v>
      </c>
      <c r="C6" s="159" t="s">
        <v>660</v>
      </c>
      <c r="D6" s="160" t="s">
        <v>39</v>
      </c>
    </row>
    <row r="7" ht="21" customHeight="true" spans="1:4">
      <c r="A7" s="161" t="s">
        <v>661</v>
      </c>
      <c r="B7" s="127">
        <v>6851</v>
      </c>
      <c r="C7" s="162" t="s">
        <v>662</v>
      </c>
      <c r="D7" s="160" t="s">
        <v>39</v>
      </c>
    </row>
    <row r="8" ht="21" customHeight="true" spans="1:4">
      <c r="A8" s="161" t="s">
        <v>663</v>
      </c>
      <c r="B8" s="127">
        <v>14087</v>
      </c>
      <c r="C8" s="162" t="s">
        <v>664</v>
      </c>
      <c r="D8" s="160" t="s">
        <v>39</v>
      </c>
    </row>
    <row r="9" ht="21" customHeight="true" spans="1:4">
      <c r="A9" s="161" t="s">
        <v>665</v>
      </c>
      <c r="B9" s="127">
        <v>767</v>
      </c>
      <c r="C9" s="162" t="s">
        <v>666</v>
      </c>
      <c r="D9" s="160" t="s">
        <v>39</v>
      </c>
    </row>
    <row r="10" ht="21" customHeight="true" spans="1:4">
      <c r="A10" s="161" t="s">
        <v>667</v>
      </c>
      <c r="B10" s="127">
        <v>37692</v>
      </c>
      <c r="C10" s="162" t="s">
        <v>668</v>
      </c>
      <c r="D10" s="163" t="s">
        <v>39</v>
      </c>
    </row>
    <row r="11" ht="21" customHeight="true" spans="1:4">
      <c r="A11" s="158" t="s">
        <v>669</v>
      </c>
      <c r="B11" s="127">
        <f>SUM(B12:B29)</f>
        <v>256636</v>
      </c>
      <c r="C11" s="158" t="s">
        <v>670</v>
      </c>
      <c r="D11" s="127">
        <v>7855</v>
      </c>
    </row>
    <row r="12" ht="21" customHeight="true" spans="1:4">
      <c r="A12" s="164" t="s">
        <v>671</v>
      </c>
      <c r="B12" s="127">
        <v>12674</v>
      </c>
      <c r="C12" s="162" t="s">
        <v>672</v>
      </c>
      <c r="D12" s="127">
        <v>7855</v>
      </c>
    </row>
    <row r="13" ht="21" customHeight="true" spans="1:4">
      <c r="A13" s="164" t="s">
        <v>673</v>
      </c>
      <c r="B13" s="127">
        <v>3781</v>
      </c>
      <c r="C13" s="162" t="s">
        <v>674</v>
      </c>
      <c r="D13" s="163" t="s">
        <v>39</v>
      </c>
    </row>
    <row r="14" ht="21" customHeight="true" spans="1:4">
      <c r="A14" s="164" t="s">
        <v>675</v>
      </c>
      <c r="B14" s="127">
        <v>76281</v>
      </c>
      <c r="C14" s="162" t="s">
        <v>676</v>
      </c>
      <c r="D14" s="163" t="s">
        <v>39</v>
      </c>
    </row>
    <row r="15" ht="21" customHeight="true" spans="1:4">
      <c r="A15" s="164" t="s">
        <v>677</v>
      </c>
      <c r="B15" s="127">
        <v>11665</v>
      </c>
      <c r="C15" s="162" t="s">
        <v>678</v>
      </c>
      <c r="D15" s="163" t="s">
        <v>39</v>
      </c>
    </row>
    <row r="16" ht="21" customHeight="true" spans="1:4">
      <c r="A16" s="164" t="s">
        <v>679</v>
      </c>
      <c r="B16" s="127">
        <v>1910</v>
      </c>
      <c r="C16" s="162" t="s">
        <v>680</v>
      </c>
      <c r="D16" s="163" t="s">
        <v>39</v>
      </c>
    </row>
    <row r="17" ht="21" customHeight="true" spans="1:4">
      <c r="A17" s="164" t="s">
        <v>681</v>
      </c>
      <c r="B17" s="127">
        <v>5247</v>
      </c>
      <c r="C17" s="162" t="s">
        <v>682</v>
      </c>
      <c r="D17" s="163" t="s">
        <v>39</v>
      </c>
    </row>
    <row r="18" ht="21" customHeight="true" spans="1:4">
      <c r="A18" s="164" t="s">
        <v>683</v>
      </c>
      <c r="B18" s="127">
        <v>29328</v>
      </c>
      <c r="C18" s="162" t="s">
        <v>684</v>
      </c>
      <c r="D18" s="163" t="s">
        <v>39</v>
      </c>
    </row>
    <row r="19" ht="21" customHeight="true" spans="1:4">
      <c r="A19" s="164" t="s">
        <v>685</v>
      </c>
      <c r="B19" s="127">
        <v>349</v>
      </c>
      <c r="C19" s="162" t="s">
        <v>686</v>
      </c>
      <c r="D19" s="163" t="s">
        <v>39</v>
      </c>
    </row>
    <row r="20" ht="21" customHeight="true" spans="1:4">
      <c r="A20" s="164" t="s">
        <v>687</v>
      </c>
      <c r="B20" s="127">
        <v>670</v>
      </c>
      <c r="C20" s="162" t="s">
        <v>688</v>
      </c>
      <c r="D20" s="163" t="s">
        <v>39</v>
      </c>
    </row>
    <row r="21" ht="21" customHeight="true" spans="1:4">
      <c r="A21" s="164" t="s">
        <v>689</v>
      </c>
      <c r="B21" s="127">
        <v>55446</v>
      </c>
      <c r="C21" s="162" t="s">
        <v>690</v>
      </c>
      <c r="D21" s="163" t="s">
        <v>39</v>
      </c>
    </row>
    <row r="22" ht="21" customHeight="true" spans="1:4">
      <c r="A22" s="164" t="s">
        <v>691</v>
      </c>
      <c r="B22" s="127">
        <v>23425</v>
      </c>
      <c r="C22" s="162" t="s">
        <v>692</v>
      </c>
      <c r="D22" s="163" t="s">
        <v>39</v>
      </c>
    </row>
    <row r="23" ht="21" customHeight="true" spans="1:4">
      <c r="A23" s="164" t="s">
        <v>693</v>
      </c>
      <c r="B23" s="127">
        <v>99</v>
      </c>
      <c r="C23" s="162" t="s">
        <v>694</v>
      </c>
      <c r="D23" s="163" t="s">
        <v>39</v>
      </c>
    </row>
    <row r="24" ht="21" customHeight="true" spans="1:4">
      <c r="A24" s="164" t="s">
        <v>695</v>
      </c>
      <c r="B24" s="127">
        <v>11881</v>
      </c>
      <c r="C24" s="162" t="s">
        <v>696</v>
      </c>
      <c r="D24" s="163" t="s">
        <v>39</v>
      </c>
    </row>
    <row r="25" ht="21" customHeight="true" spans="1:4">
      <c r="A25" s="164" t="s">
        <v>697</v>
      </c>
      <c r="B25" s="127">
        <v>5481</v>
      </c>
      <c r="C25" s="162" t="s">
        <v>698</v>
      </c>
      <c r="D25" s="163" t="s">
        <v>39</v>
      </c>
    </row>
    <row r="26" ht="21" customHeight="true" spans="1:4">
      <c r="A26" s="164" t="s">
        <v>699</v>
      </c>
      <c r="B26" s="127">
        <v>13128</v>
      </c>
      <c r="C26" s="162" t="s">
        <v>700</v>
      </c>
      <c r="D26" s="163" t="s">
        <v>39</v>
      </c>
    </row>
    <row r="27" ht="21" customHeight="true" spans="1:4">
      <c r="A27" s="164" t="s">
        <v>701</v>
      </c>
      <c r="B27" s="127">
        <v>1000</v>
      </c>
      <c r="C27" s="162"/>
      <c r="D27" s="165"/>
    </row>
    <row r="28" ht="21" customHeight="true" spans="1:4">
      <c r="A28" s="164" t="s">
        <v>702</v>
      </c>
      <c r="B28" s="127">
        <v>3700</v>
      </c>
      <c r="C28" s="162"/>
      <c r="D28" s="165"/>
    </row>
    <row r="29" ht="21" customHeight="true" spans="1:4">
      <c r="A29" s="164" t="s">
        <v>703</v>
      </c>
      <c r="B29" s="127">
        <v>571</v>
      </c>
      <c r="C29" s="162"/>
      <c r="D29" s="165"/>
    </row>
    <row r="30" ht="21" customHeight="true" spans="1:4">
      <c r="A30" s="158" t="s">
        <v>704</v>
      </c>
      <c r="B30" s="127">
        <f>SUM(B31:B49)</f>
        <v>104158</v>
      </c>
      <c r="C30" s="158" t="s">
        <v>705</v>
      </c>
      <c r="D30" s="127">
        <v>21584</v>
      </c>
    </row>
    <row r="31" ht="21" customHeight="true" spans="1:4">
      <c r="A31" s="164" t="s">
        <v>706</v>
      </c>
      <c r="B31" s="127">
        <v>20</v>
      </c>
      <c r="C31" s="162" t="s">
        <v>707</v>
      </c>
      <c r="D31" s="127">
        <v>5219</v>
      </c>
    </row>
    <row r="32" ht="21" customHeight="true" spans="1:4">
      <c r="A32" s="164" t="s">
        <v>708</v>
      </c>
      <c r="B32" s="127">
        <v>6711</v>
      </c>
      <c r="C32" s="162" t="s">
        <v>709</v>
      </c>
      <c r="D32" s="163" t="s">
        <v>39</v>
      </c>
    </row>
    <row r="33" ht="21" customHeight="true" spans="1:4">
      <c r="A33" s="164" t="s">
        <v>710</v>
      </c>
      <c r="B33" s="160" t="s">
        <v>39</v>
      </c>
      <c r="C33" s="162" t="s">
        <v>711</v>
      </c>
      <c r="D33" s="127">
        <v>184</v>
      </c>
    </row>
    <row r="34" ht="21" customHeight="true" spans="1:4">
      <c r="A34" s="164" t="s">
        <v>712</v>
      </c>
      <c r="B34" s="127">
        <v>1000</v>
      </c>
      <c r="C34" s="162" t="s">
        <v>713</v>
      </c>
      <c r="D34" s="165">
        <v>1</v>
      </c>
    </row>
    <row r="35" ht="21" customHeight="true" spans="1:4">
      <c r="A35" s="164" t="s">
        <v>714</v>
      </c>
      <c r="B35" s="127">
        <v>1298</v>
      </c>
      <c r="C35" s="162" t="s">
        <v>715</v>
      </c>
      <c r="D35" s="127">
        <v>11</v>
      </c>
    </row>
    <row r="36" ht="21" customHeight="true" spans="1:4">
      <c r="A36" s="164" t="s">
        <v>716</v>
      </c>
      <c r="B36" s="166">
        <v>2160</v>
      </c>
      <c r="C36" s="162" t="s">
        <v>717</v>
      </c>
      <c r="D36" s="127">
        <v>424</v>
      </c>
    </row>
    <row r="37" ht="21" customHeight="true" spans="1:4">
      <c r="A37" s="164" t="s">
        <v>718</v>
      </c>
      <c r="B37" s="127">
        <v>100</v>
      </c>
      <c r="C37" s="162" t="s">
        <v>719</v>
      </c>
      <c r="D37" s="127">
        <v>4348</v>
      </c>
    </row>
    <row r="38" ht="21" customHeight="true" spans="1:4">
      <c r="A38" s="164" t="s">
        <v>720</v>
      </c>
      <c r="B38" s="127">
        <v>1122</v>
      </c>
      <c r="C38" s="162" t="s">
        <v>721</v>
      </c>
      <c r="D38" s="127">
        <v>860</v>
      </c>
    </row>
    <row r="39" ht="21" customHeight="true" spans="1:4">
      <c r="A39" s="164" t="s">
        <v>722</v>
      </c>
      <c r="B39" s="127">
        <v>6066</v>
      </c>
      <c r="C39" s="162" t="s">
        <v>723</v>
      </c>
      <c r="D39" s="127">
        <v>74</v>
      </c>
    </row>
    <row r="40" ht="21" customHeight="true" spans="1:4">
      <c r="A40" s="164" t="s">
        <v>724</v>
      </c>
      <c r="B40" s="127">
        <v>975</v>
      </c>
      <c r="C40" s="162" t="s">
        <v>725</v>
      </c>
      <c r="D40" s="127">
        <v>2664</v>
      </c>
    </row>
    <row r="41" ht="21" customHeight="true" spans="1:4">
      <c r="A41" s="164" t="s">
        <v>726</v>
      </c>
      <c r="B41" s="127">
        <v>5154</v>
      </c>
      <c r="C41" s="162" t="s">
        <v>727</v>
      </c>
      <c r="D41" s="127">
        <v>5265</v>
      </c>
    </row>
    <row r="42" ht="21" customHeight="true" spans="1:4">
      <c r="A42" s="164" t="s">
        <v>728</v>
      </c>
      <c r="B42" s="127">
        <v>12033</v>
      </c>
      <c r="C42" s="162" t="s">
        <v>729</v>
      </c>
      <c r="D42" s="127">
        <v>1558</v>
      </c>
    </row>
    <row r="43" ht="21" customHeight="true" spans="1:4">
      <c r="A43" s="164" t="s">
        <v>730</v>
      </c>
      <c r="B43" s="127">
        <v>3785</v>
      </c>
      <c r="C43" s="162" t="s">
        <v>731</v>
      </c>
      <c r="D43" s="127">
        <v>161</v>
      </c>
    </row>
    <row r="44" ht="21" customHeight="true" spans="1:4">
      <c r="A44" s="164" t="s">
        <v>732</v>
      </c>
      <c r="B44" s="127">
        <v>2925</v>
      </c>
      <c r="C44" s="162" t="s">
        <v>733</v>
      </c>
      <c r="D44" s="163" t="s">
        <v>39</v>
      </c>
    </row>
    <row r="45" ht="21" customHeight="true" spans="1:4">
      <c r="A45" s="164" t="s">
        <v>734</v>
      </c>
      <c r="B45" s="166">
        <v>1000</v>
      </c>
      <c r="C45" s="162" t="s">
        <v>735</v>
      </c>
      <c r="D45" s="165">
        <v>24</v>
      </c>
    </row>
    <row r="46" ht="21" customHeight="true" spans="1:4">
      <c r="A46" s="164" t="s">
        <v>736</v>
      </c>
      <c r="B46" s="127">
        <v>21</v>
      </c>
      <c r="C46" s="162" t="s">
        <v>737</v>
      </c>
      <c r="D46" s="165">
        <v>402</v>
      </c>
    </row>
    <row r="47" ht="21" customHeight="true" spans="1:4">
      <c r="A47" s="164" t="s">
        <v>738</v>
      </c>
      <c r="B47" s="127">
        <v>59338</v>
      </c>
      <c r="C47" s="162" t="s">
        <v>739</v>
      </c>
      <c r="D47" s="163" t="s">
        <v>39</v>
      </c>
    </row>
    <row r="48" ht="21" customHeight="true" spans="1:4">
      <c r="A48" s="164" t="s">
        <v>740</v>
      </c>
      <c r="B48" s="160" t="s">
        <v>39</v>
      </c>
      <c r="C48" s="162" t="s">
        <v>741</v>
      </c>
      <c r="D48" s="127">
        <v>389</v>
      </c>
    </row>
    <row r="49" ht="21" customHeight="true" spans="1:4">
      <c r="A49" s="167" t="s">
        <v>742</v>
      </c>
      <c r="B49" s="127">
        <v>450</v>
      </c>
      <c r="C49" s="162" t="s">
        <v>743</v>
      </c>
      <c r="D49" s="163" t="s">
        <v>39</v>
      </c>
    </row>
    <row r="50" ht="21" customHeight="true" spans="1:4">
      <c r="A50" s="124" t="s">
        <v>744</v>
      </c>
      <c r="B50" s="127">
        <v>2822</v>
      </c>
      <c r="C50" s="124" t="s">
        <v>745</v>
      </c>
      <c r="D50" s="127">
        <f>SUM(D51:D52)</f>
        <v>69747</v>
      </c>
    </row>
    <row r="51" ht="21" customHeight="true" spans="1:4">
      <c r="A51" s="167" t="s">
        <v>746</v>
      </c>
      <c r="B51" s="127">
        <v>2822</v>
      </c>
      <c r="C51" s="130" t="s">
        <v>747</v>
      </c>
      <c r="D51" s="127">
        <v>4342</v>
      </c>
    </row>
    <row r="52" ht="21" customHeight="true" spans="1:4">
      <c r="A52" s="161" t="s">
        <v>748</v>
      </c>
      <c r="B52" s="131" t="s">
        <v>39</v>
      </c>
      <c r="C52" s="130" t="s">
        <v>749</v>
      </c>
      <c r="D52" s="127">
        <v>65405</v>
      </c>
    </row>
    <row r="53" ht="21" customHeight="true" spans="1:4">
      <c r="A53" s="124" t="s">
        <v>750</v>
      </c>
      <c r="B53" s="127">
        <v>74199</v>
      </c>
      <c r="C53" s="130"/>
      <c r="D53" s="127"/>
    </row>
    <row r="54" ht="21" customHeight="true" spans="1:4">
      <c r="A54" s="158" t="s">
        <v>751</v>
      </c>
      <c r="B54" s="127">
        <f>SUM(B55:B56)</f>
        <v>323629</v>
      </c>
      <c r="C54" s="124" t="s">
        <v>752</v>
      </c>
      <c r="D54" s="131" t="s">
        <v>39</v>
      </c>
    </row>
    <row r="55" ht="21" customHeight="true" spans="1:4">
      <c r="A55" s="161" t="s">
        <v>753</v>
      </c>
      <c r="B55" s="127">
        <v>214415</v>
      </c>
      <c r="C55" s="124" t="s">
        <v>754</v>
      </c>
      <c r="D55" s="127">
        <f>D56</f>
        <v>381400</v>
      </c>
    </row>
    <row r="56" ht="21" customHeight="true" spans="1:4">
      <c r="A56" s="130" t="s">
        <v>755</v>
      </c>
      <c r="B56" s="127">
        <v>109214</v>
      </c>
      <c r="C56" s="158" t="s">
        <v>756</v>
      </c>
      <c r="D56" s="127">
        <f>D57+D58</f>
        <v>381400</v>
      </c>
    </row>
    <row r="57" ht="21" customHeight="true" spans="1:4">
      <c r="A57" s="130" t="s">
        <v>757</v>
      </c>
      <c r="B57" s="131" t="s">
        <v>39</v>
      </c>
      <c r="C57" s="130" t="s">
        <v>758</v>
      </c>
      <c r="D57" s="127">
        <v>19700</v>
      </c>
    </row>
    <row r="58" ht="21" customHeight="true" spans="1:4">
      <c r="A58" s="124" t="s">
        <v>759</v>
      </c>
      <c r="B58" s="131" t="s">
        <v>39</v>
      </c>
      <c r="C58" s="130" t="s">
        <v>760</v>
      </c>
      <c r="D58" s="127">
        <v>361700</v>
      </c>
    </row>
    <row r="59" ht="21" customHeight="true" spans="1:4">
      <c r="A59" s="158" t="s">
        <v>761</v>
      </c>
      <c r="B59" s="131" t="s">
        <v>39</v>
      </c>
      <c r="C59" s="124" t="s">
        <v>762</v>
      </c>
      <c r="D59" s="131" t="s">
        <v>39</v>
      </c>
    </row>
    <row r="60" ht="21" customHeight="true" spans="1:4">
      <c r="A60" s="130" t="s">
        <v>763</v>
      </c>
      <c r="B60" s="131" t="s">
        <v>39</v>
      </c>
      <c r="C60" s="130" t="s">
        <v>764</v>
      </c>
      <c r="D60" s="131" t="s">
        <v>39</v>
      </c>
    </row>
    <row r="61" ht="21" customHeight="true" spans="1:4">
      <c r="A61" s="130" t="s">
        <v>765</v>
      </c>
      <c r="B61" s="131" t="s">
        <v>39</v>
      </c>
      <c r="C61" s="130" t="s">
        <v>766</v>
      </c>
      <c r="D61" s="131" t="s">
        <v>39</v>
      </c>
    </row>
    <row r="62" ht="21" customHeight="true" spans="1:4">
      <c r="A62" s="130" t="s">
        <v>767</v>
      </c>
      <c r="B62" s="131" t="s">
        <v>39</v>
      </c>
      <c r="C62" s="130" t="s">
        <v>768</v>
      </c>
      <c r="D62" s="131" t="s">
        <v>39</v>
      </c>
    </row>
    <row r="63" ht="21" customHeight="true" spans="1:4">
      <c r="A63" s="130" t="s">
        <v>769</v>
      </c>
      <c r="B63" s="131" t="s">
        <v>39</v>
      </c>
      <c r="C63" s="130" t="s">
        <v>770</v>
      </c>
      <c r="D63" s="131" t="s">
        <v>39</v>
      </c>
    </row>
    <row r="64" ht="21" customHeight="true" spans="1:4">
      <c r="A64" s="124" t="s">
        <v>771</v>
      </c>
      <c r="B64" s="127">
        <f>B65</f>
        <v>406700</v>
      </c>
      <c r="C64" s="124" t="s">
        <v>772</v>
      </c>
      <c r="D64" s="127">
        <v>1799</v>
      </c>
    </row>
    <row r="65" ht="21" customHeight="true" spans="1:4">
      <c r="A65" s="130" t="s">
        <v>773</v>
      </c>
      <c r="B65" s="127">
        <v>406700</v>
      </c>
      <c r="C65" s="124" t="s">
        <v>774</v>
      </c>
      <c r="D65" s="127">
        <v>89574</v>
      </c>
    </row>
    <row r="66" ht="21" customHeight="true" spans="1:4">
      <c r="A66" s="130" t="s">
        <v>775</v>
      </c>
      <c r="B66" s="131" t="s">
        <v>39</v>
      </c>
      <c r="C66" s="124" t="s">
        <v>772</v>
      </c>
      <c r="D66" s="127">
        <v>1799</v>
      </c>
    </row>
    <row r="67" ht="21" customHeight="true" spans="1:4">
      <c r="A67" s="130" t="s">
        <v>776</v>
      </c>
      <c r="B67" s="131" t="s">
        <v>39</v>
      </c>
      <c r="C67" s="124" t="s">
        <v>774</v>
      </c>
      <c r="D67" s="127">
        <f>D70-D4-D5-D50-D55-D66</f>
        <v>89574</v>
      </c>
    </row>
    <row r="68" ht="21" customHeight="true" spans="1:4">
      <c r="A68" s="130" t="s">
        <v>777</v>
      </c>
      <c r="B68" s="131" t="s">
        <v>39</v>
      </c>
      <c r="C68" s="158"/>
      <c r="D68" s="131"/>
    </row>
    <row r="69" ht="21" customHeight="true" spans="1:4">
      <c r="A69" s="124" t="s">
        <v>778</v>
      </c>
      <c r="B69" s="127">
        <v>987</v>
      </c>
      <c r="C69" s="158"/>
      <c r="D69" s="131"/>
    </row>
    <row r="70" ht="21" customHeight="true" spans="1:5">
      <c r="A70" s="132" t="s">
        <v>779</v>
      </c>
      <c r="B70" s="127">
        <f>B4+B5+B50+B53+B54+B64+B69</f>
        <v>1636327</v>
      </c>
      <c r="C70" s="132" t="s">
        <v>780</v>
      </c>
      <c r="D70" s="127">
        <f>B70</f>
        <v>1636327</v>
      </c>
      <c r="E70" s="168"/>
    </row>
    <row r="71" spans="2:2">
      <c r="B71" s="169"/>
    </row>
  </sheetData>
  <sheetProtection formatCells="0" insertHyperlinks="0" autoFilter="0"/>
  <mergeCells count="1">
    <mergeCell ref="A1:D1"/>
  </mergeCells>
  <printOptions horizontalCentered="true"/>
  <pageMargins left="0.236220472440945" right="0.236220472440945" top="0.15748031496063" bottom="0.15748031496063" header="0" footer="0"/>
  <pageSetup paperSize="9" scale="75" firstPageNumber="0" fitToHeight="0" orientation="portrait" useFirstPageNumber="true"/>
  <headerFooter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25"/>
  <sheetViews>
    <sheetView showZeros="0" view="pageBreakPreview" zoomScale="115" zoomScaleNormal="100" zoomScaleSheetLayoutView="115" topLeftCell="A3" workbookViewId="0">
      <selection activeCell="B59" sqref="B59"/>
    </sheetView>
  </sheetViews>
  <sheetFormatPr defaultColWidth="9" defaultRowHeight="13.5" outlineLevelCol="2"/>
  <cols>
    <col min="1" max="1" width="43.625" customWidth="true"/>
    <col min="2" max="2" width="36.625" customWidth="true"/>
  </cols>
  <sheetData>
    <row r="1" ht="30" customHeight="true" spans="1:2">
      <c r="A1" s="138" t="s">
        <v>781</v>
      </c>
      <c r="B1" s="139"/>
    </row>
    <row r="2" ht="30" customHeight="true" spans="1:2">
      <c r="A2" s="141" t="s">
        <v>782</v>
      </c>
      <c r="B2" s="141"/>
    </row>
    <row r="3" ht="30" customHeight="true" spans="1:2">
      <c r="A3" s="142"/>
      <c r="B3" s="143" t="s">
        <v>30</v>
      </c>
    </row>
    <row r="4" ht="30" customHeight="true" spans="1:2">
      <c r="A4" s="144" t="s">
        <v>783</v>
      </c>
      <c r="B4" s="145" t="s">
        <v>32</v>
      </c>
    </row>
    <row r="5" ht="30" customHeight="true" spans="1:2">
      <c r="A5" s="146" t="s">
        <v>33</v>
      </c>
      <c r="B5" s="147">
        <f>SUM(B6:B9)</f>
        <v>21583</v>
      </c>
    </row>
    <row r="6" ht="30" customHeight="true" spans="1:2">
      <c r="A6" s="153" t="s">
        <v>784</v>
      </c>
      <c r="B6" s="154">
        <v>5240</v>
      </c>
    </row>
    <row r="7" ht="30" customHeight="true" spans="1:2">
      <c r="A7" s="153" t="s">
        <v>785</v>
      </c>
      <c r="B7" s="154">
        <v>5271</v>
      </c>
    </row>
    <row r="8" ht="30" customHeight="true" spans="1:2">
      <c r="A8" s="153" t="s">
        <v>786</v>
      </c>
      <c r="B8" s="154">
        <v>3646</v>
      </c>
    </row>
    <row r="9" ht="30" customHeight="true" spans="1:2">
      <c r="A9" s="153" t="s">
        <v>787</v>
      </c>
      <c r="B9" s="154">
        <v>7426</v>
      </c>
    </row>
    <row r="10" ht="20.1" customHeight="true"/>
    <row r="11" ht="20.1" customHeight="true"/>
    <row r="12" ht="20.1" customHeight="true"/>
    <row r="13" ht="20.1" customHeight="true"/>
    <row r="14" ht="20.1" customHeight="true"/>
    <row r="15" ht="20.1" customHeight="true"/>
    <row r="25" spans="3:3">
      <c r="C25" s="155"/>
    </row>
  </sheetData>
  <sheetProtection formatCells="0" insertHyperlinks="0" autoFilter="0"/>
  <mergeCells count="2">
    <mergeCell ref="A1:B1"/>
    <mergeCell ref="A2:B2"/>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13"/>
  <sheetViews>
    <sheetView showZeros="0" view="pageBreakPreview" zoomScale="115" zoomScaleNormal="100" zoomScaleSheetLayoutView="115" workbookViewId="0">
      <selection activeCell="B59" sqref="B59"/>
    </sheetView>
  </sheetViews>
  <sheetFormatPr defaultColWidth="9" defaultRowHeight="13.5" outlineLevelCol="1"/>
  <cols>
    <col min="1" max="1" width="37.875" customWidth="true"/>
    <col min="2" max="2" width="40" customWidth="true"/>
  </cols>
  <sheetData>
    <row r="1" ht="30" customHeight="true" spans="1:2">
      <c r="A1" s="138" t="s">
        <v>781</v>
      </c>
      <c r="B1" s="139"/>
    </row>
    <row r="2" ht="30" customHeight="true" spans="1:2">
      <c r="A2" s="140" t="s">
        <v>788</v>
      </c>
      <c r="B2" s="141"/>
    </row>
    <row r="3" ht="30" customHeight="true" spans="1:2">
      <c r="A3" s="142"/>
      <c r="B3" s="143" t="s">
        <v>30</v>
      </c>
    </row>
    <row r="4" ht="30" customHeight="true" spans="1:2">
      <c r="A4" s="144" t="s">
        <v>783</v>
      </c>
      <c r="B4" s="145" t="s">
        <v>32</v>
      </c>
    </row>
    <row r="5" ht="30" customHeight="true" spans="1:2">
      <c r="A5" s="146" t="s">
        <v>33</v>
      </c>
      <c r="B5" s="147">
        <f>SUM(B12,B6)</f>
        <v>21583</v>
      </c>
    </row>
    <row r="6" ht="30" customHeight="true" spans="1:2">
      <c r="A6" s="148" t="s">
        <v>789</v>
      </c>
      <c r="B6" s="149">
        <v>7334</v>
      </c>
    </row>
    <row r="7" ht="30" customHeight="true" spans="1:2">
      <c r="A7" s="150" t="s">
        <v>790</v>
      </c>
      <c r="B7" s="131" t="s">
        <v>39</v>
      </c>
    </row>
    <row r="8" ht="30" customHeight="true" spans="1:2">
      <c r="A8" s="150" t="s">
        <v>791</v>
      </c>
      <c r="B8" s="131" t="s">
        <v>39</v>
      </c>
    </row>
    <row r="9" ht="30" customHeight="true" spans="1:2">
      <c r="A9" s="150" t="s">
        <v>792</v>
      </c>
      <c r="B9" s="131" t="s">
        <v>39</v>
      </c>
    </row>
    <row r="10" ht="30" customHeight="true" spans="1:2">
      <c r="A10" s="150" t="s">
        <v>793</v>
      </c>
      <c r="B10" s="151">
        <v>7334</v>
      </c>
    </row>
    <row r="11" ht="30" customHeight="true" spans="1:2">
      <c r="A11" s="150" t="s">
        <v>794</v>
      </c>
      <c r="B11" s="131" t="s">
        <v>39</v>
      </c>
    </row>
    <row r="12" ht="30" customHeight="true" spans="1:2">
      <c r="A12" s="148" t="s">
        <v>795</v>
      </c>
      <c r="B12" s="149">
        <v>14249</v>
      </c>
    </row>
    <row r="13" spans="1:2">
      <c r="A13" s="152"/>
      <c r="B13" s="152"/>
    </row>
  </sheetData>
  <sheetProtection formatCells="0" insertHyperlinks="0" autoFilter="0"/>
  <mergeCells count="2">
    <mergeCell ref="A1:B1"/>
    <mergeCell ref="A2:B2"/>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44"/>
  <sheetViews>
    <sheetView view="pageBreakPreview" zoomScale="115" zoomScaleNormal="70" zoomScaleSheetLayoutView="115" topLeftCell="A3" workbookViewId="0">
      <selection activeCell="B59" sqref="B59"/>
    </sheetView>
  </sheetViews>
  <sheetFormatPr defaultColWidth="9" defaultRowHeight="13.5" outlineLevelCol="2"/>
  <cols>
    <col min="1" max="1" width="18" style="83" customWidth="true"/>
    <col min="2" max="2" width="59" style="83" customWidth="true"/>
    <col min="3" max="3" width="17" style="83" customWidth="true"/>
  </cols>
  <sheetData>
    <row r="1" ht="30" customHeight="true" spans="1:3">
      <c r="A1" s="86" t="s">
        <v>582</v>
      </c>
      <c r="B1" s="86"/>
      <c r="C1" s="86"/>
    </row>
    <row r="2" ht="30" customHeight="true" spans="1:3">
      <c r="A2" s="133"/>
      <c r="B2" s="133"/>
      <c r="C2" s="134" t="s">
        <v>583</v>
      </c>
    </row>
    <row r="3" ht="30" customHeight="true" spans="1:3">
      <c r="A3" s="88" t="s">
        <v>144</v>
      </c>
      <c r="B3" s="88" t="s">
        <v>31</v>
      </c>
      <c r="C3" s="88" t="s">
        <v>32</v>
      </c>
    </row>
    <row r="4" ht="30" customHeight="true" spans="1:3">
      <c r="A4" s="135"/>
      <c r="B4" s="88" t="s">
        <v>40</v>
      </c>
      <c r="C4" s="91">
        <f>C5+C8+C18+C25+C34+C40</f>
        <v>584338</v>
      </c>
    </row>
    <row r="5" ht="30" customHeight="true" spans="1:3">
      <c r="A5" s="136">
        <v>208</v>
      </c>
      <c r="B5" s="137" t="s">
        <v>102</v>
      </c>
      <c r="C5" s="91">
        <v>23</v>
      </c>
    </row>
    <row r="6" ht="30" customHeight="true" spans="1:3">
      <c r="A6" s="136">
        <v>20822</v>
      </c>
      <c r="B6" s="137" t="s">
        <v>584</v>
      </c>
      <c r="C6" s="91">
        <v>23</v>
      </c>
    </row>
    <row r="7" ht="30" customHeight="true" spans="1:3">
      <c r="A7" s="136">
        <v>2082201</v>
      </c>
      <c r="B7" s="92" t="s">
        <v>585</v>
      </c>
      <c r="C7" s="91">
        <v>23</v>
      </c>
    </row>
    <row r="8" ht="30" customHeight="true" spans="1:3">
      <c r="A8" s="136">
        <v>212</v>
      </c>
      <c r="B8" s="137" t="s">
        <v>108</v>
      </c>
      <c r="C8" s="91">
        <f>C9+C14+C15</f>
        <v>301644</v>
      </c>
    </row>
    <row r="9" ht="30" customHeight="true" spans="1:3">
      <c r="A9" s="136">
        <v>21208</v>
      </c>
      <c r="B9" s="137" t="s">
        <v>586</v>
      </c>
      <c r="C9" s="91">
        <f>SUM(C10:C13)</f>
        <v>299967</v>
      </c>
    </row>
    <row r="10" ht="30" customHeight="true" spans="1:3">
      <c r="A10" s="136">
        <v>2120801</v>
      </c>
      <c r="B10" s="92" t="s">
        <v>587</v>
      </c>
      <c r="C10" s="91">
        <v>207988</v>
      </c>
    </row>
    <row r="11" ht="30" customHeight="true" spans="1:3">
      <c r="A11" s="136">
        <v>2120803</v>
      </c>
      <c r="B11" s="92" t="s">
        <v>588</v>
      </c>
      <c r="C11" s="91">
        <v>48923</v>
      </c>
    </row>
    <row r="12" ht="30" customHeight="true" spans="1:3">
      <c r="A12" s="136">
        <v>2120804</v>
      </c>
      <c r="B12" s="92" t="s">
        <v>589</v>
      </c>
      <c r="C12" s="91">
        <v>42769</v>
      </c>
    </row>
    <row r="13" ht="30" customHeight="true" spans="1:3">
      <c r="A13" s="136">
        <v>2120899</v>
      </c>
      <c r="B13" s="92" t="s">
        <v>590</v>
      </c>
      <c r="C13" s="91">
        <v>287</v>
      </c>
    </row>
    <row r="14" ht="30" customHeight="true" spans="1:3">
      <c r="A14" s="136">
        <v>21211</v>
      </c>
      <c r="B14" s="137" t="s">
        <v>591</v>
      </c>
      <c r="C14" s="91">
        <v>11</v>
      </c>
    </row>
    <row r="15" ht="30" customHeight="true" spans="1:3">
      <c r="A15" s="136">
        <v>21213</v>
      </c>
      <c r="B15" s="137" t="s">
        <v>592</v>
      </c>
      <c r="C15" s="91">
        <f>SUM(C16:C17)</f>
        <v>1666</v>
      </c>
    </row>
    <row r="16" ht="30" customHeight="true" spans="1:3">
      <c r="A16" s="136">
        <v>2121301</v>
      </c>
      <c r="B16" s="92" t="s">
        <v>593</v>
      </c>
      <c r="C16" s="91">
        <v>1641</v>
      </c>
    </row>
    <row r="17" ht="30" customHeight="true" spans="1:3">
      <c r="A17" s="136">
        <v>2121399</v>
      </c>
      <c r="B17" s="92" t="s">
        <v>594</v>
      </c>
      <c r="C17" s="91">
        <v>25</v>
      </c>
    </row>
    <row r="18" ht="30" customHeight="true" spans="1:3">
      <c r="A18" s="136">
        <v>213</v>
      </c>
      <c r="B18" s="137" t="s">
        <v>110</v>
      </c>
      <c r="C18" s="91">
        <f>C19+C23</f>
        <v>7053</v>
      </c>
    </row>
    <row r="19" ht="30" customHeight="true" spans="1:3">
      <c r="A19" s="136">
        <v>21367</v>
      </c>
      <c r="B19" s="137" t="s">
        <v>595</v>
      </c>
      <c r="C19" s="91">
        <f>SUM(C20:C22)</f>
        <v>168</v>
      </c>
    </row>
    <row r="20" ht="30" customHeight="true" spans="1:3">
      <c r="A20" s="136">
        <v>2136701</v>
      </c>
      <c r="B20" s="92" t="s">
        <v>596</v>
      </c>
      <c r="C20" s="91">
        <v>0</v>
      </c>
    </row>
    <row r="21" ht="30" customHeight="true" spans="1:3">
      <c r="A21" s="136">
        <v>2136702</v>
      </c>
      <c r="B21" s="92" t="s">
        <v>597</v>
      </c>
      <c r="C21" s="91">
        <v>5</v>
      </c>
    </row>
    <row r="22" ht="30" customHeight="true" spans="1:3">
      <c r="A22" s="136">
        <v>2136799</v>
      </c>
      <c r="B22" s="92" t="s">
        <v>598</v>
      </c>
      <c r="C22" s="91">
        <v>163</v>
      </c>
    </row>
    <row r="23" ht="30" customHeight="true" spans="1:3">
      <c r="A23" s="136">
        <v>21369</v>
      </c>
      <c r="B23" s="137" t="s">
        <v>599</v>
      </c>
      <c r="C23" s="91">
        <v>6885</v>
      </c>
    </row>
    <row r="24" ht="30" customHeight="true" spans="1:3">
      <c r="A24" s="136">
        <v>2136902</v>
      </c>
      <c r="B24" s="92" t="s">
        <v>600</v>
      </c>
      <c r="C24" s="91">
        <v>6885</v>
      </c>
    </row>
    <row r="25" ht="30" customHeight="true" spans="1:3">
      <c r="A25" s="136">
        <v>229</v>
      </c>
      <c r="B25" s="137" t="s">
        <v>129</v>
      </c>
      <c r="C25" s="91">
        <f>C26+C28</f>
        <v>215719</v>
      </c>
    </row>
    <row r="26" ht="30" customHeight="true" spans="1:3">
      <c r="A26" s="136">
        <v>22904</v>
      </c>
      <c r="B26" s="137" t="s">
        <v>601</v>
      </c>
      <c r="C26" s="91">
        <v>210396</v>
      </c>
    </row>
    <row r="27" ht="30" customHeight="true" spans="1:3">
      <c r="A27" s="136">
        <v>2290402</v>
      </c>
      <c r="B27" s="92" t="s">
        <v>602</v>
      </c>
      <c r="C27" s="91">
        <v>210396</v>
      </c>
    </row>
    <row r="28" ht="30" customHeight="true" spans="1:3">
      <c r="A28" s="136">
        <v>22960</v>
      </c>
      <c r="B28" s="137" t="s">
        <v>603</v>
      </c>
      <c r="C28" s="91">
        <f>SUM(C29:C33)</f>
        <v>5323</v>
      </c>
    </row>
    <row r="29" ht="30" customHeight="true" spans="1:3">
      <c r="A29" s="136">
        <v>2296002</v>
      </c>
      <c r="B29" s="92" t="s">
        <v>604</v>
      </c>
      <c r="C29" s="91">
        <v>1774</v>
      </c>
    </row>
    <row r="30" ht="30" customHeight="true" spans="1:3">
      <c r="A30" s="136">
        <v>2296003</v>
      </c>
      <c r="B30" s="92" t="s">
        <v>605</v>
      </c>
      <c r="C30" s="91">
        <v>2251</v>
      </c>
    </row>
    <row r="31" ht="30" customHeight="true" spans="1:3">
      <c r="A31" s="136">
        <v>2296004</v>
      </c>
      <c r="B31" s="92" t="s">
        <v>606</v>
      </c>
      <c r="C31" s="91">
        <v>178</v>
      </c>
    </row>
    <row r="32" ht="30" customHeight="true" spans="1:3">
      <c r="A32" s="136">
        <v>2296006</v>
      </c>
      <c r="B32" s="92" t="s">
        <v>607</v>
      </c>
      <c r="C32" s="91">
        <v>111</v>
      </c>
    </row>
    <row r="33" ht="30" customHeight="true" spans="1:3">
      <c r="A33" s="136">
        <v>2296099</v>
      </c>
      <c r="B33" s="92" t="s">
        <v>608</v>
      </c>
      <c r="C33" s="91">
        <v>1009</v>
      </c>
    </row>
    <row r="34" ht="30" customHeight="true" spans="1:3">
      <c r="A34" s="136">
        <v>232</v>
      </c>
      <c r="B34" s="137" t="s">
        <v>130</v>
      </c>
      <c r="C34" s="91">
        <v>59887</v>
      </c>
    </row>
    <row r="35" ht="30" customHeight="true" spans="1:3">
      <c r="A35" s="136">
        <v>23204</v>
      </c>
      <c r="B35" s="137" t="s">
        <v>609</v>
      </c>
      <c r="C35" s="91">
        <v>59887</v>
      </c>
    </row>
    <row r="36" ht="30" customHeight="true" spans="1:3">
      <c r="A36" s="136">
        <v>2320411</v>
      </c>
      <c r="B36" s="92" t="s">
        <v>610</v>
      </c>
      <c r="C36" s="91">
        <v>23288</v>
      </c>
    </row>
    <row r="37" ht="30" customHeight="true" spans="1:3">
      <c r="A37" s="136">
        <v>2320431</v>
      </c>
      <c r="B37" s="92" t="s">
        <v>611</v>
      </c>
      <c r="C37" s="91">
        <v>14393</v>
      </c>
    </row>
    <row r="38" ht="30" customHeight="true" spans="1:3">
      <c r="A38" s="136">
        <v>2320433</v>
      </c>
      <c r="B38" s="92" t="s">
        <v>612</v>
      </c>
      <c r="C38" s="91">
        <v>6152</v>
      </c>
    </row>
    <row r="39" ht="30" customHeight="true" spans="1:3">
      <c r="A39" s="136">
        <v>2320498</v>
      </c>
      <c r="B39" s="92" t="s">
        <v>613</v>
      </c>
      <c r="C39" s="91">
        <v>16054</v>
      </c>
    </row>
    <row r="40" ht="30" customHeight="true" spans="1:3">
      <c r="A40" s="136">
        <v>233</v>
      </c>
      <c r="B40" s="137" t="s">
        <v>131</v>
      </c>
      <c r="C40" s="91">
        <v>12</v>
      </c>
    </row>
    <row r="41" ht="30" customHeight="true" spans="1:3">
      <c r="A41" s="136">
        <v>23304</v>
      </c>
      <c r="B41" s="137" t="s">
        <v>614</v>
      </c>
      <c r="C41" s="91">
        <v>12</v>
      </c>
    </row>
    <row r="42" ht="30" customHeight="true" spans="1:3">
      <c r="A42" s="136">
        <v>2330411</v>
      </c>
      <c r="B42" s="92" t="s">
        <v>615</v>
      </c>
      <c r="C42" s="91">
        <v>1</v>
      </c>
    </row>
    <row r="43" ht="30" customHeight="true" spans="1:3">
      <c r="A43" s="136">
        <v>2330431</v>
      </c>
      <c r="B43" s="92" t="s">
        <v>616</v>
      </c>
      <c r="C43" s="91">
        <v>10</v>
      </c>
    </row>
    <row r="44" ht="30" customHeight="true" spans="1:3">
      <c r="A44" s="136">
        <v>2330498</v>
      </c>
      <c r="B44" s="92" t="s">
        <v>617</v>
      </c>
      <c r="C44" s="91">
        <v>1</v>
      </c>
    </row>
  </sheetData>
  <sheetProtection formatCells="0" insertHyperlinks="0" autoFilter="0"/>
  <mergeCells count="1">
    <mergeCell ref="A1:C1"/>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1"/>
  <sheetViews>
    <sheetView view="pageBreakPreview" zoomScale="115" zoomScaleNormal="100" zoomScaleSheetLayoutView="115" topLeftCell="A5" workbookViewId="0">
      <selection activeCell="A13" sqref="A13"/>
    </sheetView>
  </sheetViews>
  <sheetFormatPr defaultColWidth="9" defaultRowHeight="13.5" outlineLevelCol="3"/>
  <cols>
    <col min="1" max="1" width="41.625" style="93" customWidth="true"/>
    <col min="2" max="2" width="17.375" style="93" customWidth="true"/>
    <col min="3" max="3" width="40.75" style="93" customWidth="true"/>
    <col min="4" max="4" width="16.875" style="93" customWidth="true"/>
  </cols>
  <sheetData>
    <row r="1" ht="30" customHeight="true" spans="1:4">
      <c r="A1" s="121" t="s">
        <v>796</v>
      </c>
      <c r="B1" s="121"/>
      <c r="C1" s="121"/>
      <c r="D1" s="121"/>
    </row>
    <row r="2" ht="30" customHeight="true" spans="1:4">
      <c r="A2" s="83"/>
      <c r="B2" s="87"/>
      <c r="C2" s="87"/>
      <c r="D2" s="122" t="s">
        <v>30</v>
      </c>
    </row>
    <row r="3" ht="30" customHeight="true" spans="1:4">
      <c r="A3" s="123" t="s">
        <v>655</v>
      </c>
      <c r="B3" s="123" t="s">
        <v>32</v>
      </c>
      <c r="C3" s="123" t="s">
        <v>655</v>
      </c>
      <c r="D3" s="123" t="s">
        <v>32</v>
      </c>
    </row>
    <row r="4" ht="30" customHeight="true" spans="1:4">
      <c r="A4" s="124" t="s">
        <v>577</v>
      </c>
      <c r="B4" s="125" t="s">
        <v>39</v>
      </c>
      <c r="C4" s="124" t="s">
        <v>578</v>
      </c>
      <c r="D4" s="126">
        <v>584338</v>
      </c>
    </row>
    <row r="5" ht="30" customHeight="true" spans="1:4">
      <c r="A5" s="124" t="s">
        <v>797</v>
      </c>
      <c r="B5" s="126">
        <v>607857</v>
      </c>
      <c r="C5" s="124" t="s">
        <v>798</v>
      </c>
      <c r="D5" s="127">
        <v>2869</v>
      </c>
    </row>
    <row r="6" ht="30" customHeight="true" spans="1:4">
      <c r="A6" s="128" t="s">
        <v>799</v>
      </c>
      <c r="B6" s="129">
        <v>607857</v>
      </c>
      <c r="C6" s="130" t="s">
        <v>800</v>
      </c>
      <c r="D6" s="127">
        <f ca="1">SUM(D7:D10)</f>
        <v>2869</v>
      </c>
    </row>
    <row r="7" ht="30" customHeight="true" spans="1:4">
      <c r="A7" s="128" t="s">
        <v>718</v>
      </c>
      <c r="B7" s="130">
        <v>27</v>
      </c>
      <c r="C7" s="130" t="s">
        <v>801</v>
      </c>
      <c r="D7" s="127">
        <v>2</v>
      </c>
    </row>
    <row r="8" ht="30" customHeight="true" spans="1:4">
      <c r="A8" s="128" t="s">
        <v>724</v>
      </c>
      <c r="B8" s="129">
        <v>588305</v>
      </c>
      <c r="C8" s="130" t="s">
        <v>802</v>
      </c>
      <c r="D8" s="127">
        <v>474</v>
      </c>
    </row>
    <row r="9" ht="30" customHeight="true" spans="1:4">
      <c r="A9" s="128" t="s">
        <v>726</v>
      </c>
      <c r="B9" s="127">
        <v>13933</v>
      </c>
      <c r="C9" s="130" t="s">
        <v>803</v>
      </c>
      <c r="D9" s="127">
        <v>41</v>
      </c>
    </row>
    <row r="10" ht="30" customHeight="true" spans="1:4">
      <c r="A10" s="128" t="s">
        <v>804</v>
      </c>
      <c r="B10" s="127">
        <v>5592</v>
      </c>
      <c r="C10" s="130" t="s">
        <v>805</v>
      </c>
      <c r="D10" s="127">
        <v>2352</v>
      </c>
    </row>
    <row r="11" ht="30" customHeight="true" spans="1:4">
      <c r="A11" s="124" t="s">
        <v>806</v>
      </c>
      <c r="B11" s="126">
        <v>9</v>
      </c>
      <c r="C11" s="124" t="s">
        <v>807</v>
      </c>
      <c r="D11" s="126">
        <v>20047</v>
      </c>
    </row>
    <row r="12" ht="30" customHeight="true" spans="1:4">
      <c r="A12" s="124" t="s">
        <v>808</v>
      </c>
      <c r="B12" s="126">
        <v>131503</v>
      </c>
      <c r="C12" s="124" t="s">
        <v>809</v>
      </c>
      <c r="D12" s="126">
        <v>214415</v>
      </c>
    </row>
    <row r="13" ht="30" customHeight="true" spans="1:4">
      <c r="A13" s="124" t="s">
        <v>810</v>
      </c>
      <c r="B13" s="125" t="s">
        <v>39</v>
      </c>
      <c r="C13" s="124" t="s">
        <v>754</v>
      </c>
      <c r="D13" s="126">
        <v>627300</v>
      </c>
    </row>
    <row r="14" ht="30" customHeight="true" spans="1:4">
      <c r="A14" s="124" t="s">
        <v>759</v>
      </c>
      <c r="B14" s="125" t="s">
        <v>39</v>
      </c>
      <c r="C14" s="130" t="s">
        <v>811</v>
      </c>
      <c r="D14" s="127">
        <v>627300</v>
      </c>
    </row>
    <row r="15" ht="30" customHeight="true" spans="1:4">
      <c r="A15" s="130" t="s">
        <v>812</v>
      </c>
      <c r="B15" s="131" t="s">
        <v>39</v>
      </c>
      <c r="C15" s="130" t="s">
        <v>813</v>
      </c>
      <c r="D15" s="131" t="s">
        <v>39</v>
      </c>
    </row>
    <row r="16" ht="30" customHeight="true" spans="1:4">
      <c r="A16" s="130" t="s">
        <v>814</v>
      </c>
      <c r="B16" s="131" t="s">
        <v>39</v>
      </c>
      <c r="C16" s="124" t="s">
        <v>762</v>
      </c>
      <c r="D16" s="125" t="s">
        <v>39</v>
      </c>
    </row>
    <row r="17" ht="30" customHeight="true" spans="1:4">
      <c r="A17" s="124" t="s">
        <v>771</v>
      </c>
      <c r="B17" s="126">
        <f ca="1">B18</f>
        <v>827300</v>
      </c>
      <c r="C17" s="124" t="s">
        <v>815</v>
      </c>
      <c r="D17" s="125" t="s">
        <v>39</v>
      </c>
    </row>
    <row r="18" ht="30" customHeight="true" spans="1:4">
      <c r="A18" s="130" t="s">
        <v>816</v>
      </c>
      <c r="B18" s="127">
        <v>827300</v>
      </c>
      <c r="C18" s="124" t="s">
        <v>817</v>
      </c>
      <c r="D18" s="125" t="s">
        <v>39</v>
      </c>
    </row>
    <row r="19" ht="30" customHeight="true" spans="1:4">
      <c r="A19" s="124" t="s">
        <v>818</v>
      </c>
      <c r="B19" s="125" t="s">
        <v>39</v>
      </c>
      <c r="C19" s="124" t="s">
        <v>819</v>
      </c>
      <c r="D19" s="125" t="s">
        <v>39</v>
      </c>
    </row>
    <row r="20" ht="30" customHeight="true" spans="1:4">
      <c r="A20" s="124" t="s">
        <v>820</v>
      </c>
      <c r="B20" s="125" t="s">
        <v>39</v>
      </c>
      <c r="C20" s="124" t="s">
        <v>821</v>
      </c>
      <c r="D20" s="126">
        <f ca="1">D21-D4-D5-D11-D12-D13</f>
        <v>117700</v>
      </c>
    </row>
    <row r="21" ht="30" customHeight="true" spans="1:4">
      <c r="A21" s="132" t="s">
        <v>822</v>
      </c>
      <c r="B21" s="127">
        <f ca="1">B17+B12+B11+B5</f>
        <v>1566669</v>
      </c>
      <c r="C21" s="132" t="s">
        <v>823</v>
      </c>
      <c r="D21" s="127">
        <f ca="1">B21</f>
        <v>1566669</v>
      </c>
    </row>
  </sheetData>
  <sheetProtection formatCells="0" insertHyperlinks="0" autoFilter="0"/>
  <mergeCells count="1">
    <mergeCell ref="A1:D1"/>
  </mergeCells>
  <printOptions horizontalCentered="true"/>
  <pageMargins left="0.236220472440945" right="0.236220472440945" top="0.15748031496063" bottom="0.15748031496063" header="0" footer="0"/>
  <pageSetup paperSize="9" scale="80" firstPageNumber="0" fitToHeight="0" orientation="portrait" useFirstPageNumber="true"/>
  <headerFooter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1"/>
  <sheetViews>
    <sheetView showZeros="0" view="pageBreakPreview" zoomScale="115" zoomScaleNormal="85" zoomScaleSheetLayoutView="115" workbookViewId="0">
      <selection activeCell="E9" sqref="A8:E9"/>
    </sheetView>
  </sheetViews>
  <sheetFormatPr defaultColWidth="9" defaultRowHeight="15.75" outlineLevelCol="5"/>
  <cols>
    <col min="1" max="1" width="41.9083333333333" style="85" customWidth="true"/>
    <col min="2" max="2" width="12.0583333333333" style="85" customWidth="true"/>
    <col min="3" max="3" width="14.25" style="85" customWidth="true"/>
    <col min="4" max="4" width="28.3833333333333" style="85" customWidth="true"/>
    <col min="5" max="5" width="12.2083333333333" style="85" customWidth="true"/>
    <col min="6" max="6" width="14.25" style="85" customWidth="true"/>
    <col min="7" max="8" width="9" style="85" customWidth="true"/>
    <col min="9" max="221" width="9" style="85"/>
    <col min="222" max="222" width="25.5" style="85" customWidth="true"/>
    <col min="223" max="223" width="8.5" style="85" customWidth="true"/>
    <col min="224" max="224" width="9.5" style="85" customWidth="true"/>
    <col min="225" max="225" width="6.75" style="85" customWidth="true"/>
    <col min="226" max="226" width="22.25" style="85" customWidth="true"/>
    <col min="227" max="228" width="9.5" style="85" customWidth="true"/>
    <col min="229" max="229" width="7.375" style="85" customWidth="true"/>
    <col min="230" max="230" width="12.625" style="85" customWidth="true"/>
    <col min="231" max="477" width="9" style="85"/>
    <col min="478" max="478" width="25.5" style="85" customWidth="true"/>
    <col min="479" max="479" width="8.5" style="85" customWidth="true"/>
    <col min="480" max="480" width="9.5" style="85" customWidth="true"/>
    <col min="481" max="481" width="6.75" style="85" customWidth="true"/>
    <col min="482" max="482" width="22.25" style="85" customWidth="true"/>
    <col min="483" max="484" width="9.5" style="85" customWidth="true"/>
    <col min="485" max="485" width="7.375" style="85" customWidth="true"/>
    <col min="486" max="486" width="12.625" style="85" customWidth="true"/>
    <col min="487" max="733" width="9" style="85"/>
    <col min="734" max="734" width="25.5" style="85" customWidth="true"/>
    <col min="735" max="735" width="8.5" style="85" customWidth="true"/>
    <col min="736" max="736" width="9.5" style="85" customWidth="true"/>
    <col min="737" max="737" width="6.75" style="85" customWidth="true"/>
    <col min="738" max="738" width="22.25" style="85" customWidth="true"/>
    <col min="739" max="740" width="9.5" style="85" customWidth="true"/>
    <col min="741" max="741" width="7.375" style="85" customWidth="true"/>
    <col min="742" max="742" width="12.625" style="85" customWidth="true"/>
    <col min="743" max="989" width="9" style="85"/>
    <col min="990" max="990" width="25.5" style="85" customWidth="true"/>
    <col min="991" max="991" width="8.5" style="85" customWidth="true"/>
    <col min="992" max="992" width="9.5" style="85" customWidth="true"/>
    <col min="993" max="993" width="6.75" style="85" customWidth="true"/>
    <col min="994" max="994" width="22.25" style="85" customWidth="true"/>
    <col min="995" max="996" width="9.5" style="85" customWidth="true"/>
    <col min="997" max="997" width="7.375" style="85" customWidth="true"/>
    <col min="998" max="998" width="12.625" style="85" customWidth="true"/>
    <col min="999" max="1245" width="9" style="85"/>
    <col min="1246" max="1246" width="25.5" style="85" customWidth="true"/>
    <col min="1247" max="1247" width="8.5" style="85" customWidth="true"/>
    <col min="1248" max="1248" width="9.5" style="85" customWidth="true"/>
    <col min="1249" max="1249" width="6.75" style="85" customWidth="true"/>
    <col min="1250" max="1250" width="22.25" style="85" customWidth="true"/>
    <col min="1251" max="1252" width="9.5" style="85" customWidth="true"/>
    <col min="1253" max="1253" width="7.375" style="85" customWidth="true"/>
    <col min="1254" max="1254" width="12.625" style="85" customWidth="true"/>
    <col min="1255" max="1501" width="9" style="85"/>
    <col min="1502" max="1502" width="25.5" style="85" customWidth="true"/>
    <col min="1503" max="1503" width="8.5" style="85" customWidth="true"/>
    <col min="1504" max="1504" width="9.5" style="85" customWidth="true"/>
    <col min="1505" max="1505" width="6.75" style="85" customWidth="true"/>
    <col min="1506" max="1506" width="22.25" style="85" customWidth="true"/>
    <col min="1507" max="1508" width="9.5" style="85" customWidth="true"/>
    <col min="1509" max="1509" width="7.375" style="85" customWidth="true"/>
    <col min="1510" max="1510" width="12.625" style="85" customWidth="true"/>
    <col min="1511" max="1757" width="9" style="85"/>
    <col min="1758" max="1758" width="25.5" style="85" customWidth="true"/>
    <col min="1759" max="1759" width="8.5" style="85" customWidth="true"/>
    <col min="1760" max="1760" width="9.5" style="85" customWidth="true"/>
    <col min="1761" max="1761" width="6.75" style="85" customWidth="true"/>
    <col min="1762" max="1762" width="22.25" style="85" customWidth="true"/>
    <col min="1763" max="1764" width="9.5" style="85" customWidth="true"/>
    <col min="1765" max="1765" width="7.375" style="85" customWidth="true"/>
    <col min="1766" max="1766" width="12.625" style="85" customWidth="true"/>
    <col min="1767" max="2013" width="9" style="85"/>
    <col min="2014" max="2014" width="25.5" style="85" customWidth="true"/>
    <col min="2015" max="2015" width="8.5" style="85" customWidth="true"/>
    <col min="2016" max="2016" width="9.5" style="85" customWidth="true"/>
    <col min="2017" max="2017" width="6.75" style="85" customWidth="true"/>
    <col min="2018" max="2018" width="22.25" style="85" customWidth="true"/>
    <col min="2019" max="2020" width="9.5" style="85" customWidth="true"/>
    <col min="2021" max="2021" width="7.375" style="85" customWidth="true"/>
    <col min="2022" max="2022" width="12.625" style="85" customWidth="true"/>
    <col min="2023" max="2269" width="9" style="85"/>
    <col min="2270" max="2270" width="25.5" style="85" customWidth="true"/>
    <col min="2271" max="2271" width="8.5" style="85" customWidth="true"/>
    <col min="2272" max="2272" width="9.5" style="85" customWidth="true"/>
    <col min="2273" max="2273" width="6.75" style="85" customWidth="true"/>
    <col min="2274" max="2274" width="22.25" style="85" customWidth="true"/>
    <col min="2275" max="2276" width="9.5" style="85" customWidth="true"/>
    <col min="2277" max="2277" width="7.375" style="85" customWidth="true"/>
    <col min="2278" max="2278" width="12.625" style="85" customWidth="true"/>
    <col min="2279" max="2525" width="9" style="85"/>
    <col min="2526" max="2526" width="25.5" style="85" customWidth="true"/>
    <col min="2527" max="2527" width="8.5" style="85" customWidth="true"/>
    <col min="2528" max="2528" width="9.5" style="85" customWidth="true"/>
    <col min="2529" max="2529" width="6.75" style="85" customWidth="true"/>
    <col min="2530" max="2530" width="22.25" style="85" customWidth="true"/>
    <col min="2531" max="2532" width="9.5" style="85" customWidth="true"/>
    <col min="2533" max="2533" width="7.375" style="85" customWidth="true"/>
    <col min="2534" max="2534" width="12.625" style="85" customWidth="true"/>
    <col min="2535" max="2781" width="9" style="85"/>
    <col min="2782" max="2782" width="25.5" style="85" customWidth="true"/>
    <col min="2783" max="2783" width="8.5" style="85" customWidth="true"/>
    <col min="2784" max="2784" width="9.5" style="85" customWidth="true"/>
    <col min="2785" max="2785" width="6.75" style="85" customWidth="true"/>
    <col min="2786" max="2786" width="22.25" style="85" customWidth="true"/>
    <col min="2787" max="2788" width="9.5" style="85" customWidth="true"/>
    <col min="2789" max="2789" width="7.375" style="85" customWidth="true"/>
    <col min="2790" max="2790" width="12.625" style="85" customWidth="true"/>
    <col min="2791" max="3037" width="9" style="85"/>
    <col min="3038" max="3038" width="25.5" style="85" customWidth="true"/>
    <col min="3039" max="3039" width="8.5" style="85" customWidth="true"/>
    <col min="3040" max="3040" width="9.5" style="85" customWidth="true"/>
    <col min="3041" max="3041" width="6.75" style="85" customWidth="true"/>
    <col min="3042" max="3042" width="22.25" style="85" customWidth="true"/>
    <col min="3043" max="3044" width="9.5" style="85" customWidth="true"/>
    <col min="3045" max="3045" width="7.375" style="85" customWidth="true"/>
    <col min="3046" max="3046" width="12.625" style="85" customWidth="true"/>
    <col min="3047" max="3293" width="9" style="85"/>
    <col min="3294" max="3294" width="25.5" style="85" customWidth="true"/>
    <col min="3295" max="3295" width="8.5" style="85" customWidth="true"/>
    <col min="3296" max="3296" width="9.5" style="85" customWidth="true"/>
    <col min="3297" max="3297" width="6.75" style="85" customWidth="true"/>
    <col min="3298" max="3298" width="22.25" style="85" customWidth="true"/>
    <col min="3299" max="3300" width="9.5" style="85" customWidth="true"/>
    <col min="3301" max="3301" width="7.375" style="85" customWidth="true"/>
    <col min="3302" max="3302" width="12.625" style="85" customWidth="true"/>
    <col min="3303" max="3549" width="9" style="85"/>
    <col min="3550" max="3550" width="25.5" style="85" customWidth="true"/>
    <col min="3551" max="3551" width="8.5" style="85" customWidth="true"/>
    <col min="3552" max="3552" width="9.5" style="85" customWidth="true"/>
    <col min="3553" max="3553" width="6.75" style="85" customWidth="true"/>
    <col min="3554" max="3554" width="22.25" style="85" customWidth="true"/>
    <col min="3555" max="3556" width="9.5" style="85" customWidth="true"/>
    <col min="3557" max="3557" width="7.375" style="85" customWidth="true"/>
    <col min="3558" max="3558" width="12.625" style="85" customWidth="true"/>
    <col min="3559" max="3805" width="9" style="85"/>
    <col min="3806" max="3806" width="25.5" style="85" customWidth="true"/>
    <col min="3807" max="3807" width="8.5" style="85" customWidth="true"/>
    <col min="3808" max="3808" width="9.5" style="85" customWidth="true"/>
    <col min="3809" max="3809" width="6.75" style="85" customWidth="true"/>
    <col min="3810" max="3810" width="22.25" style="85" customWidth="true"/>
    <col min="3811" max="3812" width="9.5" style="85" customWidth="true"/>
    <col min="3813" max="3813" width="7.375" style="85" customWidth="true"/>
    <col min="3814" max="3814" width="12.625" style="85" customWidth="true"/>
    <col min="3815" max="4061" width="9" style="85"/>
    <col min="4062" max="4062" width="25.5" style="85" customWidth="true"/>
    <col min="4063" max="4063" width="8.5" style="85" customWidth="true"/>
    <col min="4064" max="4064" width="9.5" style="85" customWidth="true"/>
    <col min="4065" max="4065" width="6.75" style="85" customWidth="true"/>
    <col min="4066" max="4066" width="22.25" style="85" customWidth="true"/>
    <col min="4067" max="4068" width="9.5" style="85" customWidth="true"/>
    <col min="4069" max="4069" width="7.375" style="85" customWidth="true"/>
    <col min="4070" max="4070" width="12.625" style="85" customWidth="true"/>
    <col min="4071" max="4317" width="9" style="85"/>
    <col min="4318" max="4318" width="25.5" style="85" customWidth="true"/>
    <col min="4319" max="4319" width="8.5" style="85" customWidth="true"/>
    <col min="4320" max="4320" width="9.5" style="85" customWidth="true"/>
    <col min="4321" max="4321" width="6.75" style="85" customWidth="true"/>
    <col min="4322" max="4322" width="22.25" style="85" customWidth="true"/>
    <col min="4323" max="4324" width="9.5" style="85" customWidth="true"/>
    <col min="4325" max="4325" width="7.375" style="85" customWidth="true"/>
    <col min="4326" max="4326" width="12.625" style="85" customWidth="true"/>
    <col min="4327" max="4573" width="9" style="85"/>
    <col min="4574" max="4574" width="25.5" style="85" customWidth="true"/>
    <col min="4575" max="4575" width="8.5" style="85" customWidth="true"/>
    <col min="4576" max="4576" width="9.5" style="85" customWidth="true"/>
    <col min="4577" max="4577" width="6.75" style="85" customWidth="true"/>
    <col min="4578" max="4578" width="22.25" style="85" customWidth="true"/>
    <col min="4579" max="4580" width="9.5" style="85" customWidth="true"/>
    <col min="4581" max="4581" width="7.375" style="85" customWidth="true"/>
    <col min="4582" max="4582" width="12.625" style="85" customWidth="true"/>
    <col min="4583" max="4829" width="9" style="85"/>
    <col min="4830" max="4830" width="25.5" style="85" customWidth="true"/>
    <col min="4831" max="4831" width="8.5" style="85" customWidth="true"/>
    <col min="4832" max="4832" width="9.5" style="85" customWidth="true"/>
    <col min="4833" max="4833" width="6.75" style="85" customWidth="true"/>
    <col min="4834" max="4834" width="22.25" style="85" customWidth="true"/>
    <col min="4835" max="4836" width="9.5" style="85" customWidth="true"/>
    <col min="4837" max="4837" width="7.375" style="85" customWidth="true"/>
    <col min="4838" max="4838" width="12.625" style="85" customWidth="true"/>
    <col min="4839" max="5085" width="9" style="85"/>
    <col min="5086" max="5086" width="25.5" style="85" customWidth="true"/>
    <col min="5087" max="5087" width="8.5" style="85" customWidth="true"/>
    <col min="5088" max="5088" width="9.5" style="85" customWidth="true"/>
    <col min="5089" max="5089" width="6.75" style="85" customWidth="true"/>
    <col min="5090" max="5090" width="22.25" style="85" customWidth="true"/>
    <col min="5091" max="5092" width="9.5" style="85" customWidth="true"/>
    <col min="5093" max="5093" width="7.375" style="85" customWidth="true"/>
    <col min="5094" max="5094" width="12.625" style="85" customWidth="true"/>
    <col min="5095" max="5341" width="9" style="85"/>
    <col min="5342" max="5342" width="25.5" style="85" customWidth="true"/>
    <col min="5343" max="5343" width="8.5" style="85" customWidth="true"/>
    <col min="5344" max="5344" width="9.5" style="85" customWidth="true"/>
    <col min="5345" max="5345" width="6.75" style="85" customWidth="true"/>
    <col min="5346" max="5346" width="22.25" style="85" customWidth="true"/>
    <col min="5347" max="5348" width="9.5" style="85" customWidth="true"/>
    <col min="5349" max="5349" width="7.375" style="85" customWidth="true"/>
    <col min="5350" max="5350" width="12.625" style="85" customWidth="true"/>
    <col min="5351" max="5597" width="9" style="85"/>
    <col min="5598" max="5598" width="25.5" style="85" customWidth="true"/>
    <col min="5599" max="5599" width="8.5" style="85" customWidth="true"/>
    <col min="5600" max="5600" width="9.5" style="85" customWidth="true"/>
    <col min="5601" max="5601" width="6.75" style="85" customWidth="true"/>
    <col min="5602" max="5602" width="22.25" style="85" customWidth="true"/>
    <col min="5603" max="5604" width="9.5" style="85" customWidth="true"/>
    <col min="5605" max="5605" width="7.375" style="85" customWidth="true"/>
    <col min="5606" max="5606" width="12.625" style="85" customWidth="true"/>
    <col min="5607" max="5853" width="9" style="85"/>
    <col min="5854" max="5854" width="25.5" style="85" customWidth="true"/>
    <col min="5855" max="5855" width="8.5" style="85" customWidth="true"/>
    <col min="5856" max="5856" width="9.5" style="85" customWidth="true"/>
    <col min="5857" max="5857" width="6.75" style="85" customWidth="true"/>
    <col min="5858" max="5858" width="22.25" style="85" customWidth="true"/>
    <col min="5859" max="5860" width="9.5" style="85" customWidth="true"/>
    <col min="5861" max="5861" width="7.375" style="85" customWidth="true"/>
    <col min="5862" max="5862" width="12.625" style="85" customWidth="true"/>
    <col min="5863" max="6109" width="9" style="85"/>
    <col min="6110" max="6110" width="25.5" style="85" customWidth="true"/>
    <col min="6111" max="6111" width="8.5" style="85" customWidth="true"/>
    <col min="6112" max="6112" width="9.5" style="85" customWidth="true"/>
    <col min="6113" max="6113" width="6.75" style="85" customWidth="true"/>
    <col min="6114" max="6114" width="22.25" style="85" customWidth="true"/>
    <col min="6115" max="6116" width="9.5" style="85" customWidth="true"/>
    <col min="6117" max="6117" width="7.375" style="85" customWidth="true"/>
    <col min="6118" max="6118" width="12.625" style="85" customWidth="true"/>
    <col min="6119" max="6365" width="9" style="85"/>
    <col min="6366" max="6366" width="25.5" style="85" customWidth="true"/>
    <col min="6367" max="6367" width="8.5" style="85" customWidth="true"/>
    <col min="6368" max="6368" width="9.5" style="85" customWidth="true"/>
    <col min="6369" max="6369" width="6.75" style="85" customWidth="true"/>
    <col min="6370" max="6370" width="22.25" style="85" customWidth="true"/>
    <col min="6371" max="6372" width="9.5" style="85" customWidth="true"/>
    <col min="6373" max="6373" width="7.375" style="85" customWidth="true"/>
    <col min="6374" max="6374" width="12.625" style="85" customWidth="true"/>
    <col min="6375" max="6621" width="9" style="85"/>
    <col min="6622" max="6622" width="25.5" style="85" customWidth="true"/>
    <col min="6623" max="6623" width="8.5" style="85" customWidth="true"/>
    <col min="6624" max="6624" width="9.5" style="85" customWidth="true"/>
    <col min="6625" max="6625" width="6.75" style="85" customWidth="true"/>
    <col min="6626" max="6626" width="22.25" style="85" customWidth="true"/>
    <col min="6627" max="6628" width="9.5" style="85" customWidth="true"/>
    <col min="6629" max="6629" width="7.375" style="85" customWidth="true"/>
    <col min="6630" max="6630" width="12.625" style="85" customWidth="true"/>
    <col min="6631" max="6877" width="9" style="85"/>
    <col min="6878" max="6878" width="25.5" style="85" customWidth="true"/>
    <col min="6879" max="6879" width="8.5" style="85" customWidth="true"/>
    <col min="6880" max="6880" width="9.5" style="85" customWidth="true"/>
    <col min="6881" max="6881" width="6.75" style="85" customWidth="true"/>
    <col min="6882" max="6882" width="22.25" style="85" customWidth="true"/>
    <col min="6883" max="6884" width="9.5" style="85" customWidth="true"/>
    <col min="6885" max="6885" width="7.375" style="85" customWidth="true"/>
    <col min="6886" max="6886" width="12.625" style="85" customWidth="true"/>
    <col min="6887" max="7133" width="9" style="85"/>
    <col min="7134" max="7134" width="25.5" style="85" customWidth="true"/>
    <col min="7135" max="7135" width="8.5" style="85" customWidth="true"/>
    <col min="7136" max="7136" width="9.5" style="85" customWidth="true"/>
    <col min="7137" max="7137" width="6.75" style="85" customWidth="true"/>
    <col min="7138" max="7138" width="22.25" style="85" customWidth="true"/>
    <col min="7139" max="7140" width="9.5" style="85" customWidth="true"/>
    <col min="7141" max="7141" width="7.375" style="85" customWidth="true"/>
    <col min="7142" max="7142" width="12.625" style="85" customWidth="true"/>
    <col min="7143" max="7389" width="9" style="85"/>
    <col min="7390" max="7390" width="25.5" style="85" customWidth="true"/>
    <col min="7391" max="7391" width="8.5" style="85" customWidth="true"/>
    <col min="7392" max="7392" width="9.5" style="85" customWidth="true"/>
    <col min="7393" max="7393" width="6.75" style="85" customWidth="true"/>
    <col min="7394" max="7394" width="22.25" style="85" customWidth="true"/>
    <col min="7395" max="7396" width="9.5" style="85" customWidth="true"/>
    <col min="7397" max="7397" width="7.375" style="85" customWidth="true"/>
    <col min="7398" max="7398" width="12.625" style="85" customWidth="true"/>
    <col min="7399" max="7645" width="9" style="85"/>
    <col min="7646" max="7646" width="25.5" style="85" customWidth="true"/>
    <col min="7647" max="7647" width="8.5" style="85" customWidth="true"/>
    <col min="7648" max="7648" width="9.5" style="85" customWidth="true"/>
    <col min="7649" max="7649" width="6.75" style="85" customWidth="true"/>
    <col min="7650" max="7650" width="22.25" style="85" customWidth="true"/>
    <col min="7651" max="7652" width="9.5" style="85" customWidth="true"/>
    <col min="7653" max="7653" width="7.375" style="85" customWidth="true"/>
    <col min="7654" max="7654" width="12.625" style="85" customWidth="true"/>
    <col min="7655" max="7901" width="9" style="85"/>
    <col min="7902" max="7902" width="25.5" style="85" customWidth="true"/>
    <col min="7903" max="7903" width="8.5" style="85" customWidth="true"/>
    <col min="7904" max="7904" width="9.5" style="85" customWidth="true"/>
    <col min="7905" max="7905" width="6.75" style="85" customWidth="true"/>
    <col min="7906" max="7906" width="22.25" style="85" customWidth="true"/>
    <col min="7907" max="7908" width="9.5" style="85" customWidth="true"/>
    <col min="7909" max="7909" width="7.375" style="85" customWidth="true"/>
    <col min="7910" max="7910" width="12.625" style="85" customWidth="true"/>
    <col min="7911" max="8157" width="9" style="85"/>
    <col min="8158" max="8158" width="25.5" style="85" customWidth="true"/>
    <col min="8159" max="8159" width="8.5" style="85" customWidth="true"/>
    <col min="8160" max="8160" width="9.5" style="85" customWidth="true"/>
    <col min="8161" max="8161" width="6.75" style="85" customWidth="true"/>
    <col min="8162" max="8162" width="22.25" style="85" customWidth="true"/>
    <col min="8163" max="8164" width="9.5" style="85" customWidth="true"/>
    <col min="8165" max="8165" width="7.375" style="85" customWidth="true"/>
    <col min="8166" max="8166" width="12.625" style="85" customWidth="true"/>
    <col min="8167" max="8413" width="9" style="85"/>
    <col min="8414" max="8414" width="25.5" style="85" customWidth="true"/>
    <col min="8415" max="8415" width="8.5" style="85" customWidth="true"/>
    <col min="8416" max="8416" width="9.5" style="85" customWidth="true"/>
    <col min="8417" max="8417" width="6.75" style="85" customWidth="true"/>
    <col min="8418" max="8418" width="22.25" style="85" customWidth="true"/>
    <col min="8419" max="8420" width="9.5" style="85" customWidth="true"/>
    <col min="8421" max="8421" width="7.375" style="85" customWidth="true"/>
    <col min="8422" max="8422" width="12.625" style="85" customWidth="true"/>
    <col min="8423" max="8669" width="9" style="85"/>
    <col min="8670" max="8670" width="25.5" style="85" customWidth="true"/>
    <col min="8671" max="8671" width="8.5" style="85" customWidth="true"/>
    <col min="8672" max="8672" width="9.5" style="85" customWidth="true"/>
    <col min="8673" max="8673" width="6.75" style="85" customWidth="true"/>
    <col min="8674" max="8674" width="22.25" style="85" customWidth="true"/>
    <col min="8675" max="8676" width="9.5" style="85" customWidth="true"/>
    <col min="8677" max="8677" width="7.375" style="85" customWidth="true"/>
    <col min="8678" max="8678" width="12.625" style="85" customWidth="true"/>
    <col min="8679" max="8925" width="9" style="85"/>
    <col min="8926" max="8926" width="25.5" style="85" customWidth="true"/>
    <col min="8927" max="8927" width="8.5" style="85" customWidth="true"/>
    <col min="8928" max="8928" width="9.5" style="85" customWidth="true"/>
    <col min="8929" max="8929" width="6.75" style="85" customWidth="true"/>
    <col min="8930" max="8930" width="22.25" style="85" customWidth="true"/>
    <col min="8931" max="8932" width="9.5" style="85" customWidth="true"/>
    <col min="8933" max="8933" width="7.375" style="85" customWidth="true"/>
    <col min="8934" max="8934" width="12.625" style="85" customWidth="true"/>
    <col min="8935" max="9181" width="9" style="85"/>
    <col min="9182" max="9182" width="25.5" style="85" customWidth="true"/>
    <col min="9183" max="9183" width="8.5" style="85" customWidth="true"/>
    <col min="9184" max="9184" width="9.5" style="85" customWidth="true"/>
    <col min="9185" max="9185" width="6.75" style="85" customWidth="true"/>
    <col min="9186" max="9186" width="22.25" style="85" customWidth="true"/>
    <col min="9187" max="9188" width="9.5" style="85" customWidth="true"/>
    <col min="9189" max="9189" width="7.375" style="85" customWidth="true"/>
    <col min="9190" max="9190" width="12.625" style="85" customWidth="true"/>
    <col min="9191" max="9437" width="9" style="85"/>
    <col min="9438" max="9438" width="25.5" style="85" customWidth="true"/>
    <col min="9439" max="9439" width="8.5" style="85" customWidth="true"/>
    <col min="9440" max="9440" width="9.5" style="85" customWidth="true"/>
    <col min="9441" max="9441" width="6.75" style="85" customWidth="true"/>
    <col min="9442" max="9442" width="22.25" style="85" customWidth="true"/>
    <col min="9443" max="9444" width="9.5" style="85" customWidth="true"/>
    <col min="9445" max="9445" width="7.375" style="85" customWidth="true"/>
    <col min="9446" max="9446" width="12.625" style="85" customWidth="true"/>
    <col min="9447" max="9693" width="9" style="85"/>
    <col min="9694" max="9694" width="25.5" style="85" customWidth="true"/>
    <col min="9695" max="9695" width="8.5" style="85" customWidth="true"/>
    <col min="9696" max="9696" width="9.5" style="85" customWidth="true"/>
    <col min="9697" max="9697" width="6.75" style="85" customWidth="true"/>
    <col min="9698" max="9698" width="22.25" style="85" customWidth="true"/>
    <col min="9699" max="9700" width="9.5" style="85" customWidth="true"/>
    <col min="9701" max="9701" width="7.375" style="85" customWidth="true"/>
    <col min="9702" max="9702" width="12.625" style="85" customWidth="true"/>
    <col min="9703" max="9949" width="9" style="85"/>
    <col min="9950" max="9950" width="25.5" style="85" customWidth="true"/>
    <col min="9951" max="9951" width="8.5" style="85" customWidth="true"/>
    <col min="9952" max="9952" width="9.5" style="85" customWidth="true"/>
    <col min="9953" max="9953" width="6.75" style="85" customWidth="true"/>
    <col min="9954" max="9954" width="22.25" style="85" customWidth="true"/>
    <col min="9955" max="9956" width="9.5" style="85" customWidth="true"/>
    <col min="9957" max="9957" width="7.375" style="85" customWidth="true"/>
    <col min="9958" max="9958" width="12.625" style="85" customWidth="true"/>
    <col min="9959" max="10205" width="9" style="85"/>
    <col min="10206" max="10206" width="25.5" style="85" customWidth="true"/>
    <col min="10207" max="10207" width="8.5" style="85" customWidth="true"/>
    <col min="10208" max="10208" width="9.5" style="85" customWidth="true"/>
    <col min="10209" max="10209" width="6.75" style="85" customWidth="true"/>
    <col min="10210" max="10210" width="22.25" style="85" customWidth="true"/>
    <col min="10211" max="10212" width="9.5" style="85" customWidth="true"/>
    <col min="10213" max="10213" width="7.375" style="85" customWidth="true"/>
    <col min="10214" max="10214" width="12.625" style="85" customWidth="true"/>
    <col min="10215" max="10461" width="9" style="85"/>
    <col min="10462" max="10462" width="25.5" style="85" customWidth="true"/>
    <col min="10463" max="10463" width="8.5" style="85" customWidth="true"/>
    <col min="10464" max="10464" width="9.5" style="85" customWidth="true"/>
    <col min="10465" max="10465" width="6.75" style="85" customWidth="true"/>
    <col min="10466" max="10466" width="22.25" style="85" customWidth="true"/>
    <col min="10467" max="10468" width="9.5" style="85" customWidth="true"/>
    <col min="10469" max="10469" width="7.375" style="85" customWidth="true"/>
    <col min="10470" max="10470" width="12.625" style="85" customWidth="true"/>
    <col min="10471" max="10717" width="9" style="85"/>
    <col min="10718" max="10718" width="25.5" style="85" customWidth="true"/>
    <col min="10719" max="10719" width="8.5" style="85" customWidth="true"/>
    <col min="10720" max="10720" width="9.5" style="85" customWidth="true"/>
    <col min="10721" max="10721" width="6.75" style="85" customWidth="true"/>
    <col min="10722" max="10722" width="22.25" style="85" customWidth="true"/>
    <col min="10723" max="10724" width="9.5" style="85" customWidth="true"/>
    <col min="10725" max="10725" width="7.375" style="85" customWidth="true"/>
    <col min="10726" max="10726" width="12.625" style="85" customWidth="true"/>
    <col min="10727" max="10973" width="9" style="85"/>
    <col min="10974" max="10974" width="25.5" style="85" customWidth="true"/>
    <col min="10975" max="10975" width="8.5" style="85" customWidth="true"/>
    <col min="10976" max="10976" width="9.5" style="85" customWidth="true"/>
    <col min="10977" max="10977" width="6.75" style="85" customWidth="true"/>
    <col min="10978" max="10978" width="22.25" style="85" customWidth="true"/>
    <col min="10979" max="10980" width="9.5" style="85" customWidth="true"/>
    <col min="10981" max="10981" width="7.375" style="85" customWidth="true"/>
    <col min="10982" max="10982" width="12.625" style="85" customWidth="true"/>
    <col min="10983" max="11229" width="9" style="85"/>
    <col min="11230" max="11230" width="25.5" style="85" customWidth="true"/>
    <col min="11231" max="11231" width="8.5" style="85" customWidth="true"/>
    <col min="11232" max="11232" width="9.5" style="85" customWidth="true"/>
    <col min="11233" max="11233" width="6.75" style="85" customWidth="true"/>
    <col min="11234" max="11234" width="22.25" style="85" customWidth="true"/>
    <col min="11235" max="11236" width="9.5" style="85" customWidth="true"/>
    <col min="11237" max="11237" width="7.375" style="85" customWidth="true"/>
    <col min="11238" max="11238" width="12.625" style="85" customWidth="true"/>
    <col min="11239" max="11485" width="9" style="85"/>
    <col min="11486" max="11486" width="25.5" style="85" customWidth="true"/>
    <col min="11487" max="11487" width="8.5" style="85" customWidth="true"/>
    <col min="11488" max="11488" width="9.5" style="85" customWidth="true"/>
    <col min="11489" max="11489" width="6.75" style="85" customWidth="true"/>
    <col min="11490" max="11490" width="22.25" style="85" customWidth="true"/>
    <col min="11491" max="11492" width="9.5" style="85" customWidth="true"/>
    <col min="11493" max="11493" width="7.375" style="85" customWidth="true"/>
    <col min="11494" max="11494" width="12.625" style="85" customWidth="true"/>
    <col min="11495" max="11741" width="9" style="85"/>
    <col min="11742" max="11742" width="25.5" style="85" customWidth="true"/>
    <col min="11743" max="11743" width="8.5" style="85" customWidth="true"/>
    <col min="11744" max="11744" width="9.5" style="85" customWidth="true"/>
    <col min="11745" max="11745" width="6.75" style="85" customWidth="true"/>
    <col min="11746" max="11746" width="22.25" style="85" customWidth="true"/>
    <col min="11747" max="11748" width="9.5" style="85" customWidth="true"/>
    <col min="11749" max="11749" width="7.375" style="85" customWidth="true"/>
    <col min="11750" max="11750" width="12.625" style="85" customWidth="true"/>
    <col min="11751" max="11997" width="9" style="85"/>
    <col min="11998" max="11998" width="25.5" style="85" customWidth="true"/>
    <col min="11999" max="11999" width="8.5" style="85" customWidth="true"/>
    <col min="12000" max="12000" width="9.5" style="85" customWidth="true"/>
    <col min="12001" max="12001" width="6.75" style="85" customWidth="true"/>
    <col min="12002" max="12002" width="22.25" style="85" customWidth="true"/>
    <col min="12003" max="12004" width="9.5" style="85" customWidth="true"/>
    <col min="12005" max="12005" width="7.375" style="85" customWidth="true"/>
    <col min="12006" max="12006" width="12.625" style="85" customWidth="true"/>
    <col min="12007" max="12253" width="9" style="85"/>
    <col min="12254" max="12254" width="25.5" style="85" customWidth="true"/>
    <col min="12255" max="12255" width="8.5" style="85" customWidth="true"/>
    <col min="12256" max="12256" width="9.5" style="85" customWidth="true"/>
    <col min="12257" max="12257" width="6.75" style="85" customWidth="true"/>
    <col min="12258" max="12258" width="22.25" style="85" customWidth="true"/>
    <col min="12259" max="12260" width="9.5" style="85" customWidth="true"/>
    <col min="12261" max="12261" width="7.375" style="85" customWidth="true"/>
    <col min="12262" max="12262" width="12.625" style="85" customWidth="true"/>
    <col min="12263" max="12509" width="9" style="85"/>
    <col min="12510" max="12510" width="25.5" style="85" customWidth="true"/>
    <col min="12511" max="12511" width="8.5" style="85" customWidth="true"/>
    <col min="12512" max="12512" width="9.5" style="85" customWidth="true"/>
    <col min="12513" max="12513" width="6.75" style="85" customWidth="true"/>
    <col min="12514" max="12514" width="22.25" style="85" customWidth="true"/>
    <col min="12515" max="12516" width="9.5" style="85" customWidth="true"/>
    <col min="12517" max="12517" width="7.375" style="85" customWidth="true"/>
    <col min="12518" max="12518" width="12.625" style="85" customWidth="true"/>
    <col min="12519" max="12765" width="9" style="85"/>
    <col min="12766" max="12766" width="25.5" style="85" customWidth="true"/>
    <col min="12767" max="12767" width="8.5" style="85" customWidth="true"/>
    <col min="12768" max="12768" width="9.5" style="85" customWidth="true"/>
    <col min="12769" max="12769" width="6.75" style="85" customWidth="true"/>
    <col min="12770" max="12770" width="22.25" style="85" customWidth="true"/>
    <col min="12771" max="12772" width="9.5" style="85" customWidth="true"/>
    <col min="12773" max="12773" width="7.375" style="85" customWidth="true"/>
    <col min="12774" max="12774" width="12.625" style="85" customWidth="true"/>
    <col min="12775" max="13021" width="9" style="85"/>
    <col min="13022" max="13022" width="25.5" style="85" customWidth="true"/>
    <col min="13023" max="13023" width="8.5" style="85" customWidth="true"/>
    <col min="13024" max="13024" width="9.5" style="85" customWidth="true"/>
    <col min="13025" max="13025" width="6.75" style="85" customWidth="true"/>
    <col min="13026" max="13026" width="22.25" style="85" customWidth="true"/>
    <col min="13027" max="13028" width="9.5" style="85" customWidth="true"/>
    <col min="13029" max="13029" width="7.375" style="85" customWidth="true"/>
    <col min="13030" max="13030" width="12.625" style="85" customWidth="true"/>
    <col min="13031" max="13277" width="9" style="85"/>
    <col min="13278" max="13278" width="25.5" style="85" customWidth="true"/>
    <col min="13279" max="13279" width="8.5" style="85" customWidth="true"/>
    <col min="13280" max="13280" width="9.5" style="85" customWidth="true"/>
    <col min="13281" max="13281" width="6.75" style="85" customWidth="true"/>
    <col min="13282" max="13282" width="22.25" style="85" customWidth="true"/>
    <col min="13283" max="13284" width="9.5" style="85" customWidth="true"/>
    <col min="13285" max="13285" width="7.375" style="85" customWidth="true"/>
    <col min="13286" max="13286" width="12.625" style="85" customWidth="true"/>
    <col min="13287" max="13533" width="9" style="85"/>
    <col min="13534" max="13534" width="25.5" style="85" customWidth="true"/>
    <col min="13535" max="13535" width="8.5" style="85" customWidth="true"/>
    <col min="13536" max="13536" width="9.5" style="85" customWidth="true"/>
    <col min="13537" max="13537" width="6.75" style="85" customWidth="true"/>
    <col min="13538" max="13538" width="22.25" style="85" customWidth="true"/>
    <col min="13539" max="13540" width="9.5" style="85" customWidth="true"/>
    <col min="13541" max="13541" width="7.375" style="85" customWidth="true"/>
    <col min="13542" max="13542" width="12.625" style="85" customWidth="true"/>
    <col min="13543" max="13789" width="9" style="85"/>
    <col min="13790" max="13790" width="25.5" style="85" customWidth="true"/>
    <col min="13791" max="13791" width="8.5" style="85" customWidth="true"/>
    <col min="13792" max="13792" width="9.5" style="85" customWidth="true"/>
    <col min="13793" max="13793" width="6.75" style="85" customWidth="true"/>
    <col min="13794" max="13794" width="22.25" style="85" customWidth="true"/>
    <col min="13795" max="13796" width="9.5" style="85" customWidth="true"/>
    <col min="13797" max="13797" width="7.375" style="85" customWidth="true"/>
    <col min="13798" max="13798" width="12.625" style="85" customWidth="true"/>
    <col min="13799" max="14045" width="9" style="85"/>
    <col min="14046" max="14046" width="25.5" style="85" customWidth="true"/>
    <col min="14047" max="14047" width="8.5" style="85" customWidth="true"/>
    <col min="14048" max="14048" width="9.5" style="85" customWidth="true"/>
    <col min="14049" max="14049" width="6.75" style="85" customWidth="true"/>
    <col min="14050" max="14050" width="22.25" style="85" customWidth="true"/>
    <col min="14051" max="14052" width="9.5" style="85" customWidth="true"/>
    <col min="14053" max="14053" width="7.375" style="85" customWidth="true"/>
    <col min="14054" max="14054" width="12.625" style="85" customWidth="true"/>
    <col min="14055" max="14301" width="9" style="85"/>
    <col min="14302" max="14302" width="25.5" style="85" customWidth="true"/>
    <col min="14303" max="14303" width="8.5" style="85" customWidth="true"/>
    <col min="14304" max="14304" width="9.5" style="85" customWidth="true"/>
    <col min="14305" max="14305" width="6.75" style="85" customWidth="true"/>
    <col min="14306" max="14306" width="22.25" style="85" customWidth="true"/>
    <col min="14307" max="14308" width="9.5" style="85" customWidth="true"/>
    <col min="14309" max="14309" width="7.375" style="85" customWidth="true"/>
    <col min="14310" max="14310" width="12.625" style="85" customWidth="true"/>
    <col min="14311" max="14557" width="9" style="85"/>
    <col min="14558" max="14558" width="25.5" style="85" customWidth="true"/>
    <col min="14559" max="14559" width="8.5" style="85" customWidth="true"/>
    <col min="14560" max="14560" width="9.5" style="85" customWidth="true"/>
    <col min="14561" max="14561" width="6.75" style="85" customWidth="true"/>
    <col min="14562" max="14562" width="22.25" style="85" customWidth="true"/>
    <col min="14563" max="14564" width="9.5" style="85" customWidth="true"/>
    <col min="14565" max="14565" width="7.375" style="85" customWidth="true"/>
    <col min="14566" max="14566" width="12.625" style="85" customWidth="true"/>
    <col min="14567" max="14813" width="9" style="85"/>
    <col min="14814" max="14814" width="25.5" style="85" customWidth="true"/>
    <col min="14815" max="14815" width="8.5" style="85" customWidth="true"/>
    <col min="14816" max="14816" width="9.5" style="85" customWidth="true"/>
    <col min="14817" max="14817" width="6.75" style="85" customWidth="true"/>
    <col min="14818" max="14818" width="22.25" style="85" customWidth="true"/>
    <col min="14819" max="14820" width="9.5" style="85" customWidth="true"/>
    <col min="14821" max="14821" width="7.375" style="85" customWidth="true"/>
    <col min="14822" max="14822" width="12.625" style="85" customWidth="true"/>
    <col min="14823" max="15069" width="9" style="85"/>
    <col min="15070" max="15070" width="25.5" style="85" customWidth="true"/>
    <col min="15071" max="15071" width="8.5" style="85" customWidth="true"/>
    <col min="15072" max="15072" width="9.5" style="85" customWidth="true"/>
    <col min="15073" max="15073" width="6.75" style="85" customWidth="true"/>
    <col min="15074" max="15074" width="22.25" style="85" customWidth="true"/>
    <col min="15075" max="15076" width="9.5" style="85" customWidth="true"/>
    <col min="15077" max="15077" width="7.375" style="85" customWidth="true"/>
    <col min="15078" max="15078" width="12.625" style="85" customWidth="true"/>
    <col min="15079" max="15325" width="9" style="85"/>
    <col min="15326" max="15326" width="25.5" style="85" customWidth="true"/>
    <col min="15327" max="15327" width="8.5" style="85" customWidth="true"/>
    <col min="15328" max="15328" width="9.5" style="85" customWidth="true"/>
    <col min="15329" max="15329" width="6.75" style="85" customWidth="true"/>
    <col min="15330" max="15330" width="22.25" style="85" customWidth="true"/>
    <col min="15331" max="15332" width="9.5" style="85" customWidth="true"/>
    <col min="15333" max="15333" width="7.375" style="85" customWidth="true"/>
    <col min="15334" max="15334" width="12.625" style="85" customWidth="true"/>
    <col min="15335" max="15581" width="9" style="85"/>
    <col min="15582" max="15582" width="25.5" style="85" customWidth="true"/>
    <col min="15583" max="15583" width="8.5" style="85" customWidth="true"/>
    <col min="15584" max="15584" width="9.5" style="85" customWidth="true"/>
    <col min="15585" max="15585" width="6.75" style="85" customWidth="true"/>
    <col min="15586" max="15586" width="22.25" style="85" customWidth="true"/>
    <col min="15587" max="15588" width="9.5" style="85" customWidth="true"/>
    <col min="15589" max="15589" width="7.375" style="85" customWidth="true"/>
    <col min="15590" max="15590" width="12.625" style="85" customWidth="true"/>
    <col min="15591" max="15837" width="9" style="85"/>
    <col min="15838" max="15838" width="25.5" style="85" customWidth="true"/>
    <col min="15839" max="15839" width="8.5" style="85" customWidth="true"/>
    <col min="15840" max="15840" width="9.5" style="85" customWidth="true"/>
    <col min="15841" max="15841" width="6.75" style="85" customWidth="true"/>
    <col min="15842" max="15842" width="22.25" style="85" customWidth="true"/>
    <col min="15843" max="15844" width="9.5" style="85" customWidth="true"/>
    <col min="15845" max="15845" width="7.375" style="85" customWidth="true"/>
    <col min="15846" max="15846" width="12.625" style="85" customWidth="true"/>
    <col min="15847" max="16093" width="9" style="85"/>
    <col min="16094" max="16094" width="25.5" style="85" customWidth="true"/>
    <col min="16095" max="16095" width="8.5" style="85" customWidth="true"/>
    <col min="16096" max="16096" width="9.5" style="85" customWidth="true"/>
    <col min="16097" max="16097" width="6.75" style="85" customWidth="true"/>
    <col min="16098" max="16098" width="22.25" style="85" customWidth="true"/>
    <col min="16099" max="16100" width="9.5" style="85" customWidth="true"/>
    <col min="16101" max="16101" width="7.375" style="85" customWidth="true"/>
    <col min="16102" max="16102" width="12.625" style="85" customWidth="true"/>
    <col min="16103" max="16384" width="9" style="85"/>
  </cols>
  <sheetData>
    <row r="1" ht="30" customHeight="true" spans="1:6">
      <c r="A1" s="95" t="s">
        <v>824</v>
      </c>
      <c r="B1" s="95"/>
      <c r="C1" s="95"/>
      <c r="D1" s="95"/>
      <c r="E1" s="95"/>
      <c r="F1" s="95"/>
    </row>
    <row r="2" s="74" customFormat="true" ht="30" customHeight="true" spans="1:6">
      <c r="A2" s="96"/>
      <c r="B2" s="97"/>
      <c r="C2" s="97"/>
      <c r="D2" s="97"/>
      <c r="E2" s="114" t="s">
        <v>30</v>
      </c>
      <c r="F2" s="114"/>
    </row>
    <row r="3" ht="50.25" customHeight="true" spans="1:6">
      <c r="A3" s="98" t="s">
        <v>79</v>
      </c>
      <c r="B3" s="98"/>
      <c r="C3" s="98"/>
      <c r="D3" s="98" t="s">
        <v>80</v>
      </c>
      <c r="E3" s="98"/>
      <c r="F3" s="98"/>
    </row>
    <row r="4" ht="50.25" customHeight="true" spans="1:6">
      <c r="A4" s="98" t="s">
        <v>31</v>
      </c>
      <c r="B4" s="99" t="s">
        <v>32</v>
      </c>
      <c r="C4" s="100" t="s">
        <v>84</v>
      </c>
      <c r="D4" s="98" t="s">
        <v>31</v>
      </c>
      <c r="E4" s="99" t="s">
        <v>32</v>
      </c>
      <c r="F4" s="100" t="s">
        <v>84</v>
      </c>
    </row>
    <row r="5" ht="50.25" customHeight="true" spans="1:6">
      <c r="A5" s="101" t="s">
        <v>33</v>
      </c>
      <c r="B5" s="102">
        <f ca="1">B6+B10</f>
        <v>109222</v>
      </c>
      <c r="C5" s="103">
        <v>742.6</v>
      </c>
      <c r="D5" s="101" t="s">
        <v>33</v>
      </c>
      <c r="E5" s="115">
        <f ca="1">E6+E10</f>
        <v>109222</v>
      </c>
      <c r="F5" s="103">
        <v>742.6</v>
      </c>
    </row>
    <row r="6" ht="50.25" customHeight="true" spans="1:6">
      <c r="A6" s="104" t="s">
        <v>619</v>
      </c>
      <c r="B6" s="102">
        <f ca="1">SUM(B7:B9)</f>
        <v>108678</v>
      </c>
      <c r="C6" s="105">
        <v>860.901856763926</v>
      </c>
      <c r="D6" s="106" t="s">
        <v>620</v>
      </c>
      <c r="E6" s="116">
        <v>8</v>
      </c>
      <c r="F6" s="117">
        <v>-90.9090909090909</v>
      </c>
    </row>
    <row r="7" ht="50.25" customHeight="true" spans="1:6">
      <c r="A7" s="107" t="s">
        <v>621</v>
      </c>
      <c r="B7" s="108">
        <v>108640</v>
      </c>
      <c r="C7" s="105"/>
      <c r="D7" s="107"/>
      <c r="E7" s="118"/>
      <c r="F7" s="103"/>
    </row>
    <row r="8" ht="50.25" customHeight="true" spans="1:6">
      <c r="A8" s="107" t="s">
        <v>622</v>
      </c>
      <c r="B8" s="108">
        <v>36</v>
      </c>
      <c r="C8" s="105"/>
      <c r="D8" s="107"/>
      <c r="E8" s="118"/>
      <c r="F8" s="103"/>
    </row>
    <row r="9" ht="50.25" customHeight="true" spans="1:6">
      <c r="A9" s="107" t="s">
        <v>623</v>
      </c>
      <c r="B9" s="108">
        <v>2</v>
      </c>
      <c r="C9" s="109"/>
      <c r="D9" s="107"/>
      <c r="E9" s="118"/>
      <c r="F9" s="103"/>
    </row>
    <row r="10" ht="50.25" customHeight="true" spans="1:6">
      <c r="A10" s="110" t="s">
        <v>43</v>
      </c>
      <c r="B10" s="102">
        <f ca="1" t="shared" ref="B10" si="0">SUM(B11:B12)</f>
        <v>544</v>
      </c>
      <c r="C10" s="103">
        <v>-67.0901391409558</v>
      </c>
      <c r="D10" s="110" t="s">
        <v>580</v>
      </c>
      <c r="E10" s="119">
        <f ca="1" t="shared" ref="E10" si="1">SUM(E11:E12)</f>
        <v>109214</v>
      </c>
      <c r="F10" s="105">
        <v>748.264077669903</v>
      </c>
    </row>
    <row r="11" ht="50.25" customHeight="true" spans="1:6">
      <c r="A11" s="111" t="s">
        <v>134</v>
      </c>
      <c r="B11" s="112" t="s">
        <v>39</v>
      </c>
      <c r="C11" s="112" t="s">
        <v>39</v>
      </c>
      <c r="D11" s="107" t="s">
        <v>581</v>
      </c>
      <c r="E11" s="120">
        <v>109214</v>
      </c>
      <c r="F11" s="105">
        <v>785.686481226178</v>
      </c>
    </row>
    <row r="12" ht="50.25" customHeight="true" spans="1:6">
      <c r="A12" s="107" t="s">
        <v>142</v>
      </c>
      <c r="B12" s="108">
        <v>544</v>
      </c>
      <c r="C12" s="105">
        <v>-67.0901391409558</v>
      </c>
      <c r="D12" s="107" t="s">
        <v>141</v>
      </c>
      <c r="E12" s="112" t="s">
        <v>39</v>
      </c>
      <c r="F12" s="105">
        <v>-100</v>
      </c>
    </row>
    <row r="13" ht="20.25" customHeight="true"/>
    <row r="14" ht="20.25" customHeight="true" spans="2:2">
      <c r="B14" s="113"/>
    </row>
    <row r="16" spans="5:5">
      <c r="E16" s="113"/>
    </row>
    <row r="17" spans="2:2">
      <c r="B17" s="113"/>
    </row>
    <row r="18" spans="2:2">
      <c r="B18" s="113"/>
    </row>
    <row r="21" spans="2:2">
      <c r="B21" s="113"/>
    </row>
  </sheetData>
  <sheetProtection formatCells="0" insertHyperlinks="0" autoFilter="0"/>
  <mergeCells count="5">
    <mergeCell ref="A1:F1"/>
    <mergeCell ref="B2:D2"/>
    <mergeCell ref="E2:F2"/>
    <mergeCell ref="A3:C3"/>
    <mergeCell ref="D3:F3"/>
  </mergeCells>
  <printOptions horizontalCentered="true"/>
  <pageMargins left="0.236220472440945" right="0.236220472440945" top="0.15748031496063" bottom="0.15748031496063" header="0" footer="0"/>
  <pageSetup paperSize="9" scale="90" firstPageNumber="0" fitToHeight="0" orientation="portrait" useFirstPageNumber="true"/>
  <headerFooter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5"/>
  <sheetViews>
    <sheetView showZeros="0" view="pageBreakPreview" zoomScale="115" zoomScaleNormal="85" zoomScaleSheetLayoutView="115" topLeftCell="A16" workbookViewId="0">
      <selection activeCell="C11" sqref="C11"/>
    </sheetView>
  </sheetViews>
  <sheetFormatPr defaultColWidth="9" defaultRowHeight="15.75" outlineLevelCol="7"/>
  <cols>
    <col min="1" max="1" width="40.625" style="85" customWidth="true"/>
    <col min="2" max="2" width="20.625" style="85" customWidth="true"/>
    <col min="3" max="3" width="40.625" style="85" customWidth="true"/>
    <col min="4" max="4" width="23.375" style="85" customWidth="true"/>
    <col min="5" max="5" width="29.625" style="85" customWidth="true"/>
    <col min="6" max="8" width="11.125" style="85" customWidth="true"/>
    <col min="9" max="240" width="9" style="85"/>
    <col min="241" max="241" width="25.5" style="85" customWidth="true"/>
    <col min="242" max="242" width="8.5" style="85" customWidth="true"/>
    <col min="243" max="243" width="9.5" style="85" customWidth="true"/>
    <col min="244" max="244" width="6.75" style="85" customWidth="true"/>
    <col min="245" max="245" width="22.25" style="85" customWidth="true"/>
    <col min="246" max="247" width="9.5" style="85" customWidth="true"/>
    <col min="248" max="248" width="7.375" style="85" customWidth="true"/>
    <col min="249" max="249" width="12.625" style="85" customWidth="true"/>
    <col min="250" max="496" width="9" style="85"/>
    <col min="497" max="497" width="25.5" style="85" customWidth="true"/>
    <col min="498" max="498" width="8.5" style="85" customWidth="true"/>
    <col min="499" max="499" width="9.5" style="85" customWidth="true"/>
    <col min="500" max="500" width="6.75" style="85" customWidth="true"/>
    <col min="501" max="501" width="22.25" style="85" customWidth="true"/>
    <col min="502" max="503" width="9.5" style="85" customWidth="true"/>
    <col min="504" max="504" width="7.375" style="85" customWidth="true"/>
    <col min="505" max="505" width="12.625" style="85" customWidth="true"/>
    <col min="506" max="752" width="9" style="85"/>
    <col min="753" max="753" width="25.5" style="85" customWidth="true"/>
    <col min="754" max="754" width="8.5" style="85" customWidth="true"/>
    <col min="755" max="755" width="9.5" style="85" customWidth="true"/>
    <col min="756" max="756" width="6.75" style="85" customWidth="true"/>
    <col min="757" max="757" width="22.25" style="85" customWidth="true"/>
    <col min="758" max="759" width="9.5" style="85" customWidth="true"/>
    <col min="760" max="760" width="7.375" style="85" customWidth="true"/>
    <col min="761" max="761" width="12.625" style="85" customWidth="true"/>
    <col min="762" max="1008" width="9" style="85"/>
    <col min="1009" max="1009" width="25.5" style="85" customWidth="true"/>
    <col min="1010" max="1010" width="8.5" style="85" customWidth="true"/>
    <col min="1011" max="1011" width="9.5" style="85" customWidth="true"/>
    <col min="1012" max="1012" width="6.75" style="85" customWidth="true"/>
    <col min="1013" max="1013" width="22.25" style="85" customWidth="true"/>
    <col min="1014" max="1015" width="9.5" style="85" customWidth="true"/>
    <col min="1016" max="1016" width="7.375" style="85" customWidth="true"/>
    <col min="1017" max="1017" width="12.625" style="85" customWidth="true"/>
    <col min="1018" max="1264" width="9" style="85"/>
    <col min="1265" max="1265" width="25.5" style="85" customWidth="true"/>
    <col min="1266" max="1266" width="8.5" style="85" customWidth="true"/>
    <col min="1267" max="1267" width="9.5" style="85" customWidth="true"/>
    <col min="1268" max="1268" width="6.75" style="85" customWidth="true"/>
    <col min="1269" max="1269" width="22.25" style="85" customWidth="true"/>
    <col min="1270" max="1271" width="9.5" style="85" customWidth="true"/>
    <col min="1272" max="1272" width="7.375" style="85" customWidth="true"/>
    <col min="1273" max="1273" width="12.625" style="85" customWidth="true"/>
    <col min="1274" max="1520" width="9" style="85"/>
    <col min="1521" max="1521" width="25.5" style="85" customWidth="true"/>
    <col min="1522" max="1522" width="8.5" style="85" customWidth="true"/>
    <col min="1523" max="1523" width="9.5" style="85" customWidth="true"/>
    <col min="1524" max="1524" width="6.75" style="85" customWidth="true"/>
    <col min="1525" max="1525" width="22.25" style="85" customWidth="true"/>
    <col min="1526" max="1527" width="9.5" style="85" customWidth="true"/>
    <col min="1528" max="1528" width="7.375" style="85" customWidth="true"/>
    <col min="1529" max="1529" width="12.625" style="85" customWidth="true"/>
    <col min="1530" max="1776" width="9" style="85"/>
    <col min="1777" max="1777" width="25.5" style="85" customWidth="true"/>
    <col min="1778" max="1778" width="8.5" style="85" customWidth="true"/>
    <col min="1779" max="1779" width="9.5" style="85" customWidth="true"/>
    <col min="1780" max="1780" width="6.75" style="85" customWidth="true"/>
    <col min="1781" max="1781" width="22.25" style="85" customWidth="true"/>
    <col min="1782" max="1783" width="9.5" style="85" customWidth="true"/>
    <col min="1784" max="1784" width="7.375" style="85" customWidth="true"/>
    <col min="1785" max="1785" width="12.625" style="85" customWidth="true"/>
    <col min="1786" max="2032" width="9" style="85"/>
    <col min="2033" max="2033" width="25.5" style="85" customWidth="true"/>
    <col min="2034" max="2034" width="8.5" style="85" customWidth="true"/>
    <col min="2035" max="2035" width="9.5" style="85" customWidth="true"/>
    <col min="2036" max="2036" width="6.75" style="85" customWidth="true"/>
    <col min="2037" max="2037" width="22.25" style="85" customWidth="true"/>
    <col min="2038" max="2039" width="9.5" style="85" customWidth="true"/>
    <col min="2040" max="2040" width="7.375" style="85" customWidth="true"/>
    <col min="2041" max="2041" width="12.625" style="85" customWidth="true"/>
    <col min="2042" max="2288" width="9" style="85"/>
    <col min="2289" max="2289" width="25.5" style="85" customWidth="true"/>
    <col min="2290" max="2290" width="8.5" style="85" customWidth="true"/>
    <col min="2291" max="2291" width="9.5" style="85" customWidth="true"/>
    <col min="2292" max="2292" width="6.75" style="85" customWidth="true"/>
    <col min="2293" max="2293" width="22.25" style="85" customWidth="true"/>
    <col min="2294" max="2295" width="9.5" style="85" customWidth="true"/>
    <col min="2296" max="2296" width="7.375" style="85" customWidth="true"/>
    <col min="2297" max="2297" width="12.625" style="85" customWidth="true"/>
    <col min="2298" max="2544" width="9" style="85"/>
    <col min="2545" max="2545" width="25.5" style="85" customWidth="true"/>
    <col min="2546" max="2546" width="8.5" style="85" customWidth="true"/>
    <col min="2547" max="2547" width="9.5" style="85" customWidth="true"/>
    <col min="2548" max="2548" width="6.75" style="85" customWidth="true"/>
    <col min="2549" max="2549" width="22.25" style="85" customWidth="true"/>
    <col min="2550" max="2551" width="9.5" style="85" customWidth="true"/>
    <col min="2552" max="2552" width="7.375" style="85" customWidth="true"/>
    <col min="2553" max="2553" width="12.625" style="85" customWidth="true"/>
    <col min="2554" max="2800" width="9" style="85"/>
    <col min="2801" max="2801" width="25.5" style="85" customWidth="true"/>
    <col min="2802" max="2802" width="8.5" style="85" customWidth="true"/>
    <col min="2803" max="2803" width="9.5" style="85" customWidth="true"/>
    <col min="2804" max="2804" width="6.75" style="85" customWidth="true"/>
    <col min="2805" max="2805" width="22.25" style="85" customWidth="true"/>
    <col min="2806" max="2807" width="9.5" style="85" customWidth="true"/>
    <col min="2808" max="2808" width="7.375" style="85" customWidth="true"/>
    <col min="2809" max="2809" width="12.625" style="85" customWidth="true"/>
    <col min="2810" max="3056" width="9" style="85"/>
    <col min="3057" max="3057" width="25.5" style="85" customWidth="true"/>
    <col min="3058" max="3058" width="8.5" style="85" customWidth="true"/>
    <col min="3059" max="3059" width="9.5" style="85" customWidth="true"/>
    <col min="3060" max="3060" width="6.75" style="85" customWidth="true"/>
    <col min="3061" max="3061" width="22.25" style="85" customWidth="true"/>
    <col min="3062" max="3063" width="9.5" style="85" customWidth="true"/>
    <col min="3064" max="3064" width="7.375" style="85" customWidth="true"/>
    <col min="3065" max="3065" width="12.625" style="85" customWidth="true"/>
    <col min="3066" max="3312" width="9" style="85"/>
    <col min="3313" max="3313" width="25.5" style="85" customWidth="true"/>
    <col min="3314" max="3314" width="8.5" style="85" customWidth="true"/>
    <col min="3315" max="3315" width="9.5" style="85" customWidth="true"/>
    <col min="3316" max="3316" width="6.75" style="85" customWidth="true"/>
    <col min="3317" max="3317" width="22.25" style="85" customWidth="true"/>
    <col min="3318" max="3319" width="9.5" style="85" customWidth="true"/>
    <col min="3320" max="3320" width="7.375" style="85" customWidth="true"/>
    <col min="3321" max="3321" width="12.625" style="85" customWidth="true"/>
    <col min="3322" max="3568" width="9" style="85"/>
    <col min="3569" max="3569" width="25.5" style="85" customWidth="true"/>
    <col min="3570" max="3570" width="8.5" style="85" customWidth="true"/>
    <col min="3571" max="3571" width="9.5" style="85" customWidth="true"/>
    <col min="3572" max="3572" width="6.75" style="85" customWidth="true"/>
    <col min="3573" max="3573" width="22.25" style="85" customWidth="true"/>
    <col min="3574" max="3575" width="9.5" style="85" customWidth="true"/>
    <col min="3576" max="3576" width="7.375" style="85" customWidth="true"/>
    <col min="3577" max="3577" width="12.625" style="85" customWidth="true"/>
    <col min="3578" max="3824" width="9" style="85"/>
    <col min="3825" max="3825" width="25.5" style="85" customWidth="true"/>
    <col min="3826" max="3826" width="8.5" style="85" customWidth="true"/>
    <col min="3827" max="3827" width="9.5" style="85" customWidth="true"/>
    <col min="3828" max="3828" width="6.75" style="85" customWidth="true"/>
    <col min="3829" max="3829" width="22.25" style="85" customWidth="true"/>
    <col min="3830" max="3831" width="9.5" style="85" customWidth="true"/>
    <col min="3832" max="3832" width="7.375" style="85" customWidth="true"/>
    <col min="3833" max="3833" width="12.625" style="85" customWidth="true"/>
    <col min="3834" max="4080" width="9" style="85"/>
    <col min="4081" max="4081" width="25.5" style="85" customWidth="true"/>
    <col min="4082" max="4082" width="8.5" style="85" customWidth="true"/>
    <col min="4083" max="4083" width="9.5" style="85" customWidth="true"/>
    <col min="4084" max="4084" width="6.75" style="85" customWidth="true"/>
    <col min="4085" max="4085" width="22.25" style="85" customWidth="true"/>
    <col min="4086" max="4087" width="9.5" style="85" customWidth="true"/>
    <col min="4088" max="4088" width="7.375" style="85" customWidth="true"/>
    <col min="4089" max="4089" width="12.625" style="85" customWidth="true"/>
    <col min="4090" max="4336" width="9" style="85"/>
    <col min="4337" max="4337" width="25.5" style="85" customWidth="true"/>
    <col min="4338" max="4338" width="8.5" style="85" customWidth="true"/>
    <col min="4339" max="4339" width="9.5" style="85" customWidth="true"/>
    <col min="4340" max="4340" width="6.75" style="85" customWidth="true"/>
    <col min="4341" max="4341" width="22.25" style="85" customWidth="true"/>
    <col min="4342" max="4343" width="9.5" style="85" customWidth="true"/>
    <col min="4344" max="4344" width="7.375" style="85" customWidth="true"/>
    <col min="4345" max="4345" width="12.625" style="85" customWidth="true"/>
    <col min="4346" max="4592" width="9" style="85"/>
    <col min="4593" max="4593" width="25.5" style="85" customWidth="true"/>
    <col min="4594" max="4594" width="8.5" style="85" customWidth="true"/>
    <col min="4595" max="4595" width="9.5" style="85" customWidth="true"/>
    <col min="4596" max="4596" width="6.75" style="85" customWidth="true"/>
    <col min="4597" max="4597" width="22.25" style="85" customWidth="true"/>
    <col min="4598" max="4599" width="9.5" style="85" customWidth="true"/>
    <col min="4600" max="4600" width="7.375" style="85" customWidth="true"/>
    <col min="4601" max="4601" width="12.625" style="85" customWidth="true"/>
    <col min="4602" max="4848" width="9" style="85"/>
    <col min="4849" max="4849" width="25.5" style="85" customWidth="true"/>
    <col min="4850" max="4850" width="8.5" style="85" customWidth="true"/>
    <col min="4851" max="4851" width="9.5" style="85" customWidth="true"/>
    <col min="4852" max="4852" width="6.75" style="85" customWidth="true"/>
    <col min="4853" max="4853" width="22.25" style="85" customWidth="true"/>
    <col min="4854" max="4855" width="9.5" style="85" customWidth="true"/>
    <col min="4856" max="4856" width="7.375" style="85" customWidth="true"/>
    <col min="4857" max="4857" width="12.625" style="85" customWidth="true"/>
    <col min="4858" max="5104" width="9" style="85"/>
    <col min="5105" max="5105" width="25.5" style="85" customWidth="true"/>
    <col min="5106" max="5106" width="8.5" style="85" customWidth="true"/>
    <col min="5107" max="5107" width="9.5" style="85" customWidth="true"/>
    <col min="5108" max="5108" width="6.75" style="85" customWidth="true"/>
    <col min="5109" max="5109" width="22.25" style="85" customWidth="true"/>
    <col min="5110" max="5111" width="9.5" style="85" customWidth="true"/>
    <col min="5112" max="5112" width="7.375" style="85" customWidth="true"/>
    <col min="5113" max="5113" width="12.625" style="85" customWidth="true"/>
    <col min="5114" max="5360" width="9" style="85"/>
    <col min="5361" max="5361" width="25.5" style="85" customWidth="true"/>
    <col min="5362" max="5362" width="8.5" style="85" customWidth="true"/>
    <col min="5363" max="5363" width="9.5" style="85" customWidth="true"/>
    <col min="5364" max="5364" width="6.75" style="85" customWidth="true"/>
    <col min="5365" max="5365" width="22.25" style="85" customWidth="true"/>
    <col min="5366" max="5367" width="9.5" style="85" customWidth="true"/>
    <col min="5368" max="5368" width="7.375" style="85" customWidth="true"/>
    <col min="5369" max="5369" width="12.625" style="85" customWidth="true"/>
    <col min="5370" max="5616" width="9" style="85"/>
    <col min="5617" max="5617" width="25.5" style="85" customWidth="true"/>
    <col min="5618" max="5618" width="8.5" style="85" customWidth="true"/>
    <col min="5619" max="5619" width="9.5" style="85" customWidth="true"/>
    <col min="5620" max="5620" width="6.75" style="85" customWidth="true"/>
    <col min="5621" max="5621" width="22.25" style="85" customWidth="true"/>
    <col min="5622" max="5623" width="9.5" style="85" customWidth="true"/>
    <col min="5624" max="5624" width="7.375" style="85" customWidth="true"/>
    <col min="5625" max="5625" width="12.625" style="85" customWidth="true"/>
    <col min="5626" max="5872" width="9" style="85"/>
    <col min="5873" max="5873" width="25.5" style="85" customWidth="true"/>
    <col min="5874" max="5874" width="8.5" style="85" customWidth="true"/>
    <col min="5875" max="5875" width="9.5" style="85" customWidth="true"/>
    <col min="5876" max="5876" width="6.75" style="85" customWidth="true"/>
    <col min="5877" max="5877" width="22.25" style="85" customWidth="true"/>
    <col min="5878" max="5879" width="9.5" style="85" customWidth="true"/>
    <col min="5880" max="5880" width="7.375" style="85" customWidth="true"/>
    <col min="5881" max="5881" width="12.625" style="85" customWidth="true"/>
    <col min="5882" max="6128" width="9" style="85"/>
    <col min="6129" max="6129" width="25.5" style="85" customWidth="true"/>
    <col min="6130" max="6130" width="8.5" style="85" customWidth="true"/>
    <col min="6131" max="6131" width="9.5" style="85" customWidth="true"/>
    <col min="6132" max="6132" width="6.75" style="85" customWidth="true"/>
    <col min="6133" max="6133" width="22.25" style="85" customWidth="true"/>
    <col min="6134" max="6135" width="9.5" style="85" customWidth="true"/>
    <col min="6136" max="6136" width="7.375" style="85" customWidth="true"/>
    <col min="6137" max="6137" width="12.625" style="85" customWidth="true"/>
    <col min="6138" max="6384" width="9" style="85"/>
    <col min="6385" max="6385" width="25.5" style="85" customWidth="true"/>
    <col min="6386" max="6386" width="8.5" style="85" customWidth="true"/>
    <col min="6387" max="6387" width="9.5" style="85" customWidth="true"/>
    <col min="6388" max="6388" width="6.75" style="85" customWidth="true"/>
    <col min="6389" max="6389" width="22.25" style="85" customWidth="true"/>
    <col min="6390" max="6391" width="9.5" style="85" customWidth="true"/>
    <col min="6392" max="6392" width="7.375" style="85" customWidth="true"/>
    <col min="6393" max="6393" width="12.625" style="85" customWidth="true"/>
    <col min="6394" max="6640" width="9" style="85"/>
    <col min="6641" max="6641" width="25.5" style="85" customWidth="true"/>
    <col min="6642" max="6642" width="8.5" style="85" customWidth="true"/>
    <col min="6643" max="6643" width="9.5" style="85" customWidth="true"/>
    <col min="6644" max="6644" width="6.75" style="85" customWidth="true"/>
    <col min="6645" max="6645" width="22.25" style="85" customWidth="true"/>
    <col min="6646" max="6647" width="9.5" style="85" customWidth="true"/>
    <col min="6648" max="6648" width="7.375" style="85" customWidth="true"/>
    <col min="6649" max="6649" width="12.625" style="85" customWidth="true"/>
    <col min="6650" max="6896" width="9" style="85"/>
    <col min="6897" max="6897" width="25.5" style="85" customWidth="true"/>
    <col min="6898" max="6898" width="8.5" style="85" customWidth="true"/>
    <col min="6899" max="6899" width="9.5" style="85" customWidth="true"/>
    <col min="6900" max="6900" width="6.75" style="85" customWidth="true"/>
    <col min="6901" max="6901" width="22.25" style="85" customWidth="true"/>
    <col min="6902" max="6903" width="9.5" style="85" customWidth="true"/>
    <col min="6904" max="6904" width="7.375" style="85" customWidth="true"/>
    <col min="6905" max="6905" width="12.625" style="85" customWidth="true"/>
    <col min="6906" max="7152" width="9" style="85"/>
    <col min="7153" max="7153" width="25.5" style="85" customWidth="true"/>
    <col min="7154" max="7154" width="8.5" style="85" customWidth="true"/>
    <col min="7155" max="7155" width="9.5" style="85" customWidth="true"/>
    <col min="7156" max="7156" width="6.75" style="85" customWidth="true"/>
    <col min="7157" max="7157" width="22.25" style="85" customWidth="true"/>
    <col min="7158" max="7159" width="9.5" style="85" customWidth="true"/>
    <col min="7160" max="7160" width="7.375" style="85" customWidth="true"/>
    <col min="7161" max="7161" width="12.625" style="85" customWidth="true"/>
    <col min="7162" max="7408" width="9" style="85"/>
    <col min="7409" max="7409" width="25.5" style="85" customWidth="true"/>
    <col min="7410" max="7410" width="8.5" style="85" customWidth="true"/>
    <col min="7411" max="7411" width="9.5" style="85" customWidth="true"/>
    <col min="7412" max="7412" width="6.75" style="85" customWidth="true"/>
    <col min="7413" max="7413" width="22.25" style="85" customWidth="true"/>
    <col min="7414" max="7415" width="9.5" style="85" customWidth="true"/>
    <col min="7416" max="7416" width="7.375" style="85" customWidth="true"/>
    <col min="7417" max="7417" width="12.625" style="85" customWidth="true"/>
    <col min="7418" max="7664" width="9" style="85"/>
    <col min="7665" max="7665" width="25.5" style="85" customWidth="true"/>
    <col min="7666" max="7666" width="8.5" style="85" customWidth="true"/>
    <col min="7667" max="7667" width="9.5" style="85" customWidth="true"/>
    <col min="7668" max="7668" width="6.75" style="85" customWidth="true"/>
    <col min="7669" max="7669" width="22.25" style="85" customWidth="true"/>
    <col min="7670" max="7671" width="9.5" style="85" customWidth="true"/>
    <col min="7672" max="7672" width="7.375" style="85" customWidth="true"/>
    <col min="7673" max="7673" width="12.625" style="85" customWidth="true"/>
    <col min="7674" max="7920" width="9" style="85"/>
    <col min="7921" max="7921" width="25.5" style="85" customWidth="true"/>
    <col min="7922" max="7922" width="8.5" style="85" customWidth="true"/>
    <col min="7923" max="7923" width="9.5" style="85" customWidth="true"/>
    <col min="7924" max="7924" width="6.75" style="85" customWidth="true"/>
    <col min="7925" max="7925" width="22.25" style="85" customWidth="true"/>
    <col min="7926" max="7927" width="9.5" style="85" customWidth="true"/>
    <col min="7928" max="7928" width="7.375" style="85" customWidth="true"/>
    <col min="7929" max="7929" width="12.625" style="85" customWidth="true"/>
    <col min="7930" max="8176" width="9" style="85"/>
    <col min="8177" max="8177" width="25.5" style="85" customWidth="true"/>
    <col min="8178" max="8178" width="8.5" style="85" customWidth="true"/>
    <col min="8179" max="8179" width="9.5" style="85" customWidth="true"/>
    <col min="8180" max="8180" width="6.75" style="85" customWidth="true"/>
    <col min="8181" max="8181" width="22.25" style="85" customWidth="true"/>
    <col min="8182" max="8183" width="9.5" style="85" customWidth="true"/>
    <col min="8184" max="8184" width="7.375" style="85" customWidth="true"/>
    <col min="8185" max="8185" width="12.625" style="85" customWidth="true"/>
    <col min="8186" max="8432" width="9" style="85"/>
    <col min="8433" max="8433" width="25.5" style="85" customWidth="true"/>
    <col min="8434" max="8434" width="8.5" style="85" customWidth="true"/>
    <col min="8435" max="8435" width="9.5" style="85" customWidth="true"/>
    <col min="8436" max="8436" width="6.75" style="85" customWidth="true"/>
    <col min="8437" max="8437" width="22.25" style="85" customWidth="true"/>
    <col min="8438" max="8439" width="9.5" style="85" customWidth="true"/>
    <col min="8440" max="8440" width="7.375" style="85" customWidth="true"/>
    <col min="8441" max="8441" width="12.625" style="85" customWidth="true"/>
    <col min="8442" max="8688" width="9" style="85"/>
    <col min="8689" max="8689" width="25.5" style="85" customWidth="true"/>
    <col min="8690" max="8690" width="8.5" style="85" customWidth="true"/>
    <col min="8691" max="8691" width="9.5" style="85" customWidth="true"/>
    <col min="8692" max="8692" width="6.75" style="85" customWidth="true"/>
    <col min="8693" max="8693" width="22.25" style="85" customWidth="true"/>
    <col min="8694" max="8695" width="9.5" style="85" customWidth="true"/>
    <col min="8696" max="8696" width="7.375" style="85" customWidth="true"/>
    <col min="8697" max="8697" width="12.625" style="85" customWidth="true"/>
    <col min="8698" max="8944" width="9" style="85"/>
    <col min="8945" max="8945" width="25.5" style="85" customWidth="true"/>
    <col min="8946" max="8946" width="8.5" style="85" customWidth="true"/>
    <col min="8947" max="8947" width="9.5" style="85" customWidth="true"/>
    <col min="8948" max="8948" width="6.75" style="85" customWidth="true"/>
    <col min="8949" max="8949" width="22.25" style="85" customWidth="true"/>
    <col min="8950" max="8951" width="9.5" style="85" customWidth="true"/>
    <col min="8952" max="8952" width="7.375" style="85" customWidth="true"/>
    <col min="8953" max="8953" width="12.625" style="85" customWidth="true"/>
    <col min="8954" max="9200" width="9" style="85"/>
    <col min="9201" max="9201" width="25.5" style="85" customWidth="true"/>
    <col min="9202" max="9202" width="8.5" style="85" customWidth="true"/>
    <col min="9203" max="9203" width="9.5" style="85" customWidth="true"/>
    <col min="9204" max="9204" width="6.75" style="85" customWidth="true"/>
    <col min="9205" max="9205" width="22.25" style="85" customWidth="true"/>
    <col min="9206" max="9207" width="9.5" style="85" customWidth="true"/>
    <col min="9208" max="9208" width="7.375" style="85" customWidth="true"/>
    <col min="9209" max="9209" width="12.625" style="85" customWidth="true"/>
    <col min="9210" max="9456" width="9" style="85"/>
    <col min="9457" max="9457" width="25.5" style="85" customWidth="true"/>
    <col min="9458" max="9458" width="8.5" style="85" customWidth="true"/>
    <col min="9459" max="9459" width="9.5" style="85" customWidth="true"/>
    <col min="9460" max="9460" width="6.75" style="85" customWidth="true"/>
    <col min="9461" max="9461" width="22.25" style="85" customWidth="true"/>
    <col min="9462" max="9463" width="9.5" style="85" customWidth="true"/>
    <col min="9464" max="9464" width="7.375" style="85" customWidth="true"/>
    <col min="9465" max="9465" width="12.625" style="85" customWidth="true"/>
    <col min="9466" max="9712" width="9" style="85"/>
    <col min="9713" max="9713" width="25.5" style="85" customWidth="true"/>
    <col min="9714" max="9714" width="8.5" style="85" customWidth="true"/>
    <col min="9715" max="9715" width="9.5" style="85" customWidth="true"/>
    <col min="9716" max="9716" width="6.75" style="85" customWidth="true"/>
    <col min="9717" max="9717" width="22.25" style="85" customWidth="true"/>
    <col min="9718" max="9719" width="9.5" style="85" customWidth="true"/>
    <col min="9720" max="9720" width="7.375" style="85" customWidth="true"/>
    <col min="9721" max="9721" width="12.625" style="85" customWidth="true"/>
    <col min="9722" max="9968" width="9" style="85"/>
    <col min="9969" max="9969" width="25.5" style="85" customWidth="true"/>
    <col min="9970" max="9970" width="8.5" style="85" customWidth="true"/>
    <col min="9971" max="9971" width="9.5" style="85" customWidth="true"/>
    <col min="9972" max="9972" width="6.75" style="85" customWidth="true"/>
    <col min="9973" max="9973" width="22.25" style="85" customWidth="true"/>
    <col min="9974" max="9975" width="9.5" style="85" customWidth="true"/>
    <col min="9976" max="9976" width="7.375" style="85" customWidth="true"/>
    <col min="9977" max="9977" width="12.625" style="85" customWidth="true"/>
    <col min="9978" max="10224" width="9" style="85"/>
    <col min="10225" max="10225" width="25.5" style="85" customWidth="true"/>
    <col min="10226" max="10226" width="8.5" style="85" customWidth="true"/>
    <col min="10227" max="10227" width="9.5" style="85" customWidth="true"/>
    <col min="10228" max="10228" width="6.75" style="85" customWidth="true"/>
    <col min="10229" max="10229" width="22.25" style="85" customWidth="true"/>
    <col min="10230" max="10231" width="9.5" style="85" customWidth="true"/>
    <col min="10232" max="10232" width="7.375" style="85" customWidth="true"/>
    <col min="10233" max="10233" width="12.625" style="85" customWidth="true"/>
    <col min="10234" max="10480" width="9" style="85"/>
    <col min="10481" max="10481" width="25.5" style="85" customWidth="true"/>
    <col min="10482" max="10482" width="8.5" style="85" customWidth="true"/>
    <col min="10483" max="10483" width="9.5" style="85" customWidth="true"/>
    <col min="10484" max="10484" width="6.75" style="85" customWidth="true"/>
    <col min="10485" max="10485" width="22.25" style="85" customWidth="true"/>
    <col min="10486" max="10487" width="9.5" style="85" customWidth="true"/>
    <col min="10488" max="10488" width="7.375" style="85" customWidth="true"/>
    <col min="10489" max="10489" width="12.625" style="85" customWidth="true"/>
    <col min="10490" max="10736" width="9" style="85"/>
    <col min="10737" max="10737" width="25.5" style="85" customWidth="true"/>
    <col min="10738" max="10738" width="8.5" style="85" customWidth="true"/>
    <col min="10739" max="10739" width="9.5" style="85" customWidth="true"/>
    <col min="10740" max="10740" width="6.75" style="85" customWidth="true"/>
    <col min="10741" max="10741" width="22.25" style="85" customWidth="true"/>
    <col min="10742" max="10743" width="9.5" style="85" customWidth="true"/>
    <col min="10744" max="10744" width="7.375" style="85" customWidth="true"/>
    <col min="10745" max="10745" width="12.625" style="85" customWidth="true"/>
    <col min="10746" max="10992" width="9" style="85"/>
    <col min="10993" max="10993" width="25.5" style="85" customWidth="true"/>
    <col min="10994" max="10994" width="8.5" style="85" customWidth="true"/>
    <col min="10995" max="10995" width="9.5" style="85" customWidth="true"/>
    <col min="10996" max="10996" width="6.75" style="85" customWidth="true"/>
    <col min="10997" max="10997" width="22.25" style="85" customWidth="true"/>
    <col min="10998" max="10999" width="9.5" style="85" customWidth="true"/>
    <col min="11000" max="11000" width="7.375" style="85" customWidth="true"/>
    <col min="11001" max="11001" width="12.625" style="85" customWidth="true"/>
    <col min="11002" max="11248" width="9" style="85"/>
    <col min="11249" max="11249" width="25.5" style="85" customWidth="true"/>
    <col min="11250" max="11250" width="8.5" style="85" customWidth="true"/>
    <col min="11251" max="11251" width="9.5" style="85" customWidth="true"/>
    <col min="11252" max="11252" width="6.75" style="85" customWidth="true"/>
    <col min="11253" max="11253" width="22.25" style="85" customWidth="true"/>
    <col min="11254" max="11255" width="9.5" style="85" customWidth="true"/>
    <col min="11256" max="11256" width="7.375" style="85" customWidth="true"/>
    <col min="11257" max="11257" width="12.625" style="85" customWidth="true"/>
    <col min="11258" max="11504" width="9" style="85"/>
    <col min="11505" max="11505" width="25.5" style="85" customWidth="true"/>
    <col min="11506" max="11506" width="8.5" style="85" customWidth="true"/>
    <col min="11507" max="11507" width="9.5" style="85" customWidth="true"/>
    <col min="11508" max="11508" width="6.75" style="85" customWidth="true"/>
    <col min="11509" max="11509" width="22.25" style="85" customWidth="true"/>
    <col min="11510" max="11511" width="9.5" style="85" customWidth="true"/>
    <col min="11512" max="11512" width="7.375" style="85" customWidth="true"/>
    <col min="11513" max="11513" width="12.625" style="85" customWidth="true"/>
    <col min="11514" max="11760" width="9" style="85"/>
    <col min="11761" max="11761" width="25.5" style="85" customWidth="true"/>
    <col min="11762" max="11762" width="8.5" style="85" customWidth="true"/>
    <col min="11763" max="11763" width="9.5" style="85" customWidth="true"/>
    <col min="11764" max="11764" width="6.75" style="85" customWidth="true"/>
    <col min="11765" max="11765" width="22.25" style="85" customWidth="true"/>
    <col min="11766" max="11767" width="9.5" style="85" customWidth="true"/>
    <col min="11768" max="11768" width="7.375" style="85" customWidth="true"/>
    <col min="11769" max="11769" width="12.625" style="85" customWidth="true"/>
    <col min="11770" max="12016" width="9" style="85"/>
    <col min="12017" max="12017" width="25.5" style="85" customWidth="true"/>
    <col min="12018" max="12018" width="8.5" style="85" customWidth="true"/>
    <col min="12019" max="12019" width="9.5" style="85" customWidth="true"/>
    <col min="12020" max="12020" width="6.75" style="85" customWidth="true"/>
    <col min="12021" max="12021" width="22.25" style="85" customWidth="true"/>
    <col min="12022" max="12023" width="9.5" style="85" customWidth="true"/>
    <col min="12024" max="12024" width="7.375" style="85" customWidth="true"/>
    <col min="12025" max="12025" width="12.625" style="85" customWidth="true"/>
    <col min="12026" max="12272" width="9" style="85"/>
    <col min="12273" max="12273" width="25.5" style="85" customWidth="true"/>
    <col min="12274" max="12274" width="8.5" style="85" customWidth="true"/>
    <col min="12275" max="12275" width="9.5" style="85" customWidth="true"/>
    <col min="12276" max="12276" width="6.75" style="85" customWidth="true"/>
    <col min="12277" max="12277" width="22.25" style="85" customWidth="true"/>
    <col min="12278" max="12279" width="9.5" style="85" customWidth="true"/>
    <col min="12280" max="12280" width="7.375" style="85" customWidth="true"/>
    <col min="12281" max="12281" width="12.625" style="85" customWidth="true"/>
    <col min="12282" max="12528" width="9" style="85"/>
    <col min="12529" max="12529" width="25.5" style="85" customWidth="true"/>
    <col min="12530" max="12530" width="8.5" style="85" customWidth="true"/>
    <col min="12531" max="12531" width="9.5" style="85" customWidth="true"/>
    <col min="12532" max="12532" width="6.75" style="85" customWidth="true"/>
    <col min="12533" max="12533" width="22.25" style="85" customWidth="true"/>
    <col min="12534" max="12535" width="9.5" style="85" customWidth="true"/>
    <col min="12536" max="12536" width="7.375" style="85" customWidth="true"/>
    <col min="12537" max="12537" width="12.625" style="85" customWidth="true"/>
    <col min="12538" max="12784" width="9" style="85"/>
    <col min="12785" max="12785" width="25.5" style="85" customWidth="true"/>
    <col min="12786" max="12786" width="8.5" style="85" customWidth="true"/>
    <col min="12787" max="12787" width="9.5" style="85" customWidth="true"/>
    <col min="12788" max="12788" width="6.75" style="85" customWidth="true"/>
    <col min="12789" max="12789" width="22.25" style="85" customWidth="true"/>
    <col min="12790" max="12791" width="9.5" style="85" customWidth="true"/>
    <col min="12792" max="12792" width="7.375" style="85" customWidth="true"/>
    <col min="12793" max="12793" width="12.625" style="85" customWidth="true"/>
    <col min="12794" max="13040" width="9" style="85"/>
    <col min="13041" max="13041" width="25.5" style="85" customWidth="true"/>
    <col min="13042" max="13042" width="8.5" style="85" customWidth="true"/>
    <col min="13043" max="13043" width="9.5" style="85" customWidth="true"/>
    <col min="13044" max="13044" width="6.75" style="85" customWidth="true"/>
    <col min="13045" max="13045" width="22.25" style="85" customWidth="true"/>
    <col min="13046" max="13047" width="9.5" style="85" customWidth="true"/>
    <col min="13048" max="13048" width="7.375" style="85" customWidth="true"/>
    <col min="13049" max="13049" width="12.625" style="85" customWidth="true"/>
    <col min="13050" max="13296" width="9" style="85"/>
    <col min="13297" max="13297" width="25.5" style="85" customWidth="true"/>
    <col min="13298" max="13298" width="8.5" style="85" customWidth="true"/>
    <col min="13299" max="13299" width="9.5" style="85" customWidth="true"/>
    <col min="13300" max="13300" width="6.75" style="85" customWidth="true"/>
    <col min="13301" max="13301" width="22.25" style="85" customWidth="true"/>
    <col min="13302" max="13303" width="9.5" style="85" customWidth="true"/>
    <col min="13304" max="13304" width="7.375" style="85" customWidth="true"/>
    <col min="13305" max="13305" width="12.625" style="85" customWidth="true"/>
    <col min="13306" max="13552" width="9" style="85"/>
    <col min="13553" max="13553" width="25.5" style="85" customWidth="true"/>
    <col min="13554" max="13554" width="8.5" style="85" customWidth="true"/>
    <col min="13555" max="13555" width="9.5" style="85" customWidth="true"/>
    <col min="13556" max="13556" width="6.75" style="85" customWidth="true"/>
    <col min="13557" max="13557" width="22.25" style="85" customWidth="true"/>
    <col min="13558" max="13559" width="9.5" style="85" customWidth="true"/>
    <col min="13560" max="13560" width="7.375" style="85" customWidth="true"/>
    <col min="13561" max="13561" width="12.625" style="85" customWidth="true"/>
    <col min="13562" max="13808" width="9" style="85"/>
    <col min="13809" max="13809" width="25.5" style="85" customWidth="true"/>
    <col min="13810" max="13810" width="8.5" style="85" customWidth="true"/>
    <col min="13811" max="13811" width="9.5" style="85" customWidth="true"/>
    <col min="13812" max="13812" width="6.75" style="85" customWidth="true"/>
    <col min="13813" max="13813" width="22.25" style="85" customWidth="true"/>
    <col min="13814" max="13815" width="9.5" style="85" customWidth="true"/>
    <col min="13816" max="13816" width="7.375" style="85" customWidth="true"/>
    <col min="13817" max="13817" width="12.625" style="85" customWidth="true"/>
    <col min="13818" max="14064" width="9" style="85"/>
    <col min="14065" max="14065" width="25.5" style="85" customWidth="true"/>
    <col min="14066" max="14066" width="8.5" style="85" customWidth="true"/>
    <col min="14067" max="14067" width="9.5" style="85" customWidth="true"/>
    <col min="14068" max="14068" width="6.75" style="85" customWidth="true"/>
    <col min="14069" max="14069" width="22.25" style="85" customWidth="true"/>
    <col min="14070" max="14071" width="9.5" style="85" customWidth="true"/>
    <col min="14072" max="14072" width="7.375" style="85" customWidth="true"/>
    <col min="14073" max="14073" width="12.625" style="85" customWidth="true"/>
    <col min="14074" max="14320" width="9" style="85"/>
    <col min="14321" max="14321" width="25.5" style="85" customWidth="true"/>
    <col min="14322" max="14322" width="8.5" style="85" customWidth="true"/>
    <col min="14323" max="14323" width="9.5" style="85" customWidth="true"/>
    <col min="14324" max="14324" width="6.75" style="85" customWidth="true"/>
    <col min="14325" max="14325" width="22.25" style="85" customWidth="true"/>
    <col min="14326" max="14327" width="9.5" style="85" customWidth="true"/>
    <col min="14328" max="14328" width="7.375" style="85" customWidth="true"/>
    <col min="14329" max="14329" width="12.625" style="85" customWidth="true"/>
    <col min="14330" max="14576" width="9" style="85"/>
    <col min="14577" max="14577" width="25.5" style="85" customWidth="true"/>
    <col min="14578" max="14578" width="8.5" style="85" customWidth="true"/>
    <col min="14579" max="14579" width="9.5" style="85" customWidth="true"/>
    <col min="14580" max="14580" width="6.75" style="85" customWidth="true"/>
    <col min="14581" max="14581" width="22.25" style="85" customWidth="true"/>
    <col min="14582" max="14583" width="9.5" style="85" customWidth="true"/>
    <col min="14584" max="14584" width="7.375" style="85" customWidth="true"/>
    <col min="14585" max="14585" width="12.625" style="85" customWidth="true"/>
    <col min="14586" max="14832" width="9" style="85"/>
    <col min="14833" max="14833" width="25.5" style="85" customWidth="true"/>
    <col min="14834" max="14834" width="8.5" style="85" customWidth="true"/>
    <col min="14835" max="14835" width="9.5" style="85" customWidth="true"/>
    <col min="14836" max="14836" width="6.75" style="85" customWidth="true"/>
    <col min="14837" max="14837" width="22.25" style="85" customWidth="true"/>
    <col min="14838" max="14839" width="9.5" style="85" customWidth="true"/>
    <col min="14840" max="14840" width="7.375" style="85" customWidth="true"/>
    <col min="14841" max="14841" width="12.625" style="85" customWidth="true"/>
    <col min="14842" max="15088" width="9" style="85"/>
    <col min="15089" max="15089" width="25.5" style="85" customWidth="true"/>
    <col min="15090" max="15090" width="8.5" style="85" customWidth="true"/>
    <col min="15091" max="15091" width="9.5" style="85" customWidth="true"/>
    <col min="15092" max="15092" width="6.75" style="85" customWidth="true"/>
    <col min="15093" max="15093" width="22.25" style="85" customWidth="true"/>
    <col min="15094" max="15095" width="9.5" style="85" customWidth="true"/>
    <col min="15096" max="15096" width="7.375" style="85" customWidth="true"/>
    <col min="15097" max="15097" width="12.625" style="85" customWidth="true"/>
    <col min="15098" max="15344" width="9" style="85"/>
    <col min="15345" max="15345" width="25.5" style="85" customWidth="true"/>
    <col min="15346" max="15346" width="8.5" style="85" customWidth="true"/>
    <col min="15347" max="15347" width="9.5" style="85" customWidth="true"/>
    <col min="15348" max="15348" width="6.75" style="85" customWidth="true"/>
    <col min="15349" max="15349" width="22.25" style="85" customWidth="true"/>
    <col min="15350" max="15351" width="9.5" style="85" customWidth="true"/>
    <col min="15352" max="15352" width="7.375" style="85" customWidth="true"/>
    <col min="15353" max="15353" width="12.625" style="85" customWidth="true"/>
    <col min="15354" max="15600" width="9" style="85"/>
    <col min="15601" max="15601" width="25.5" style="85" customWidth="true"/>
    <col min="15602" max="15602" width="8.5" style="85" customWidth="true"/>
    <col min="15603" max="15603" width="9.5" style="85" customWidth="true"/>
    <col min="15604" max="15604" width="6.75" style="85" customWidth="true"/>
    <col min="15605" max="15605" width="22.25" style="85" customWidth="true"/>
    <col min="15606" max="15607" width="9.5" style="85" customWidth="true"/>
    <col min="15608" max="15608" width="7.375" style="85" customWidth="true"/>
    <col min="15609" max="15609" width="12.625" style="85" customWidth="true"/>
    <col min="15610" max="15856" width="9" style="85"/>
    <col min="15857" max="15857" width="25.5" style="85" customWidth="true"/>
    <col min="15858" max="15858" width="8.5" style="85" customWidth="true"/>
    <col min="15859" max="15859" width="9.5" style="85" customWidth="true"/>
    <col min="15860" max="15860" width="6.75" style="85" customWidth="true"/>
    <col min="15861" max="15861" width="22.25" style="85" customWidth="true"/>
    <col min="15862" max="15863" width="9.5" style="85" customWidth="true"/>
    <col min="15864" max="15864" width="7.375" style="85" customWidth="true"/>
    <col min="15865" max="15865" width="12.625" style="85" customWidth="true"/>
    <col min="15866" max="16112" width="9" style="85"/>
    <col min="16113" max="16113" width="25.5" style="85" customWidth="true"/>
    <col min="16114" max="16114" width="8.5" style="85" customWidth="true"/>
    <col min="16115" max="16115" width="9.5" style="85" customWidth="true"/>
    <col min="16116" max="16116" width="6.75" style="85" customWidth="true"/>
    <col min="16117" max="16117" width="22.25" style="85" customWidth="true"/>
    <col min="16118" max="16119" width="9.5" style="85" customWidth="true"/>
    <col min="16120" max="16120" width="7.375" style="85" customWidth="true"/>
    <col min="16121" max="16121" width="12.625" style="85" customWidth="true"/>
    <col min="16122" max="16384" width="9" style="85"/>
  </cols>
  <sheetData>
    <row r="1" ht="30" customHeight="true" spans="1:8">
      <c r="A1" s="95" t="s">
        <v>29</v>
      </c>
      <c r="B1" s="95"/>
      <c r="C1" s="95"/>
      <c r="D1" s="95"/>
      <c r="E1" s="190"/>
      <c r="F1" s="190"/>
      <c r="G1" s="190"/>
      <c r="H1" s="190"/>
    </row>
    <row r="2" s="74" customFormat="true" ht="30" customHeight="true" spans="1:6">
      <c r="A2" s="178"/>
      <c r="B2" s="179"/>
      <c r="C2" s="179"/>
      <c r="D2" s="180" t="s">
        <v>30</v>
      </c>
      <c r="E2" s="191"/>
      <c r="F2" s="192"/>
    </row>
    <row r="3" ht="39" customHeight="true" spans="1:4">
      <c r="A3" s="98" t="s">
        <v>31</v>
      </c>
      <c r="B3" s="99" t="s">
        <v>32</v>
      </c>
      <c r="C3" s="98" t="s">
        <v>31</v>
      </c>
      <c r="D3" s="99" t="s">
        <v>32</v>
      </c>
    </row>
    <row r="4" ht="39" customHeight="true" spans="1:4">
      <c r="A4" s="101" t="s">
        <v>33</v>
      </c>
      <c r="B4" s="181">
        <f>B5+B9</f>
        <v>3311869</v>
      </c>
      <c r="C4" s="101" t="s">
        <v>33</v>
      </c>
      <c r="D4" s="181">
        <f>D5+D9</f>
        <v>3311869</v>
      </c>
    </row>
    <row r="5" ht="39" customHeight="true" spans="1:4">
      <c r="A5" s="182" t="s">
        <v>34</v>
      </c>
      <c r="B5" s="181">
        <f>SUM(B6:B8)</f>
        <v>516477</v>
      </c>
      <c r="C5" s="182" t="s">
        <v>35</v>
      </c>
      <c r="D5" s="181">
        <f>SUM(D6:D8)</f>
        <v>1673167</v>
      </c>
    </row>
    <row r="6" ht="39" customHeight="true" spans="1:4">
      <c r="A6" s="183" t="s">
        <v>36</v>
      </c>
      <c r="B6" s="184">
        <v>407799</v>
      </c>
      <c r="C6" s="183" t="s">
        <v>37</v>
      </c>
      <c r="D6" s="184">
        <v>1085951</v>
      </c>
    </row>
    <row r="7" ht="39" customHeight="true" spans="1:7">
      <c r="A7" s="183" t="s">
        <v>38</v>
      </c>
      <c r="B7" s="105" t="s">
        <v>39</v>
      </c>
      <c r="C7" s="183" t="s">
        <v>40</v>
      </c>
      <c r="D7" s="184">
        <v>587208</v>
      </c>
      <c r="F7" s="113"/>
      <c r="G7" s="113"/>
    </row>
    <row r="8" ht="39" customHeight="true" spans="1:4">
      <c r="A8" s="183" t="s">
        <v>41</v>
      </c>
      <c r="B8" s="184">
        <v>108678</v>
      </c>
      <c r="C8" s="183" t="s">
        <v>42</v>
      </c>
      <c r="D8" s="185">
        <v>8</v>
      </c>
    </row>
    <row r="9" ht="39" customHeight="true" spans="1:4">
      <c r="A9" s="182" t="s">
        <v>43</v>
      </c>
      <c r="B9" s="181">
        <f>SUM(B10,B14,B17,B22,B18)</f>
        <v>2795392</v>
      </c>
      <c r="C9" s="186" t="s">
        <v>44</v>
      </c>
      <c r="D9" s="181">
        <f>D10+D14+D17+D18+D22</f>
        <v>1638702</v>
      </c>
    </row>
    <row r="10" ht="39" customHeight="true" spans="1:4">
      <c r="A10" s="187" t="s">
        <v>45</v>
      </c>
      <c r="B10" s="184">
        <f>SUM(B11:B13)</f>
        <v>1028048</v>
      </c>
      <c r="C10" s="188" t="s">
        <v>46</v>
      </c>
      <c r="D10" s="184">
        <f>D11+D12</f>
        <v>89794</v>
      </c>
    </row>
    <row r="11" ht="39" customHeight="true" spans="1:4">
      <c r="A11" s="183" t="s">
        <v>47</v>
      </c>
      <c r="B11" s="184">
        <v>420191</v>
      </c>
      <c r="C11" s="183" t="s">
        <v>48</v>
      </c>
      <c r="D11" s="184">
        <v>69747</v>
      </c>
    </row>
    <row r="12" ht="39" customHeight="true" spans="1:4">
      <c r="A12" s="183" t="s">
        <v>49</v>
      </c>
      <c r="B12" s="184">
        <v>607857</v>
      </c>
      <c r="C12" s="183" t="s">
        <v>50</v>
      </c>
      <c r="D12" s="184">
        <v>20047</v>
      </c>
    </row>
    <row r="13" ht="39" customHeight="true" spans="1:4">
      <c r="A13" s="183" t="s">
        <v>51</v>
      </c>
      <c r="B13" s="105" t="s">
        <v>52</v>
      </c>
      <c r="C13" s="183" t="s">
        <v>53</v>
      </c>
      <c r="D13" s="105" t="s">
        <v>52</v>
      </c>
    </row>
    <row r="14" ht="39" customHeight="true" spans="1:4">
      <c r="A14" s="187" t="s">
        <v>54</v>
      </c>
      <c r="B14" s="184">
        <f>SUM(B15:B16)</f>
        <v>1234000</v>
      </c>
      <c r="C14" s="187" t="s">
        <v>55</v>
      </c>
      <c r="D14" s="184">
        <f>D15+D16</f>
        <v>1008700</v>
      </c>
    </row>
    <row r="15" ht="39" customHeight="true" spans="1:4">
      <c r="A15" s="183" t="s">
        <v>56</v>
      </c>
      <c r="B15" s="184">
        <v>406700</v>
      </c>
      <c r="C15" s="183" t="s">
        <v>57</v>
      </c>
      <c r="D15" s="184">
        <v>381400</v>
      </c>
    </row>
    <row r="16" ht="39" customHeight="true" spans="1:4">
      <c r="A16" s="183" t="s">
        <v>58</v>
      </c>
      <c r="B16" s="184">
        <v>827300</v>
      </c>
      <c r="C16" s="183" t="s">
        <v>59</v>
      </c>
      <c r="D16" s="184">
        <v>627300</v>
      </c>
    </row>
    <row r="17" ht="39" customHeight="true" spans="1:4">
      <c r="A17" s="187" t="s">
        <v>60</v>
      </c>
      <c r="B17" s="184">
        <v>987</v>
      </c>
      <c r="C17" s="187" t="s">
        <v>61</v>
      </c>
      <c r="D17" s="184">
        <v>1799</v>
      </c>
    </row>
    <row r="18" ht="39" customHeight="true" spans="1:4">
      <c r="A18" s="187" t="s">
        <v>62</v>
      </c>
      <c r="B18" s="184">
        <f>B19</f>
        <v>323629</v>
      </c>
      <c r="C18" s="187" t="s">
        <v>63</v>
      </c>
      <c r="D18" s="184">
        <f>D20+D21</f>
        <v>323629</v>
      </c>
    </row>
    <row r="19" ht="39" customHeight="true" spans="1:4">
      <c r="A19" s="183" t="s">
        <v>64</v>
      </c>
      <c r="B19" s="184">
        <v>323629</v>
      </c>
      <c r="C19" s="183" t="s">
        <v>65</v>
      </c>
      <c r="D19" s="105" t="s">
        <v>52</v>
      </c>
    </row>
    <row r="20" ht="39" customHeight="true" spans="1:4">
      <c r="A20" s="183" t="s">
        <v>66</v>
      </c>
      <c r="B20" s="105" t="s">
        <v>52</v>
      </c>
      <c r="C20" s="183" t="s">
        <v>67</v>
      </c>
      <c r="D20" s="184">
        <v>214415</v>
      </c>
    </row>
    <row r="21" ht="39" customHeight="true" spans="1:4">
      <c r="A21" s="183" t="s">
        <v>68</v>
      </c>
      <c r="B21" s="105" t="s">
        <v>52</v>
      </c>
      <c r="C21" s="183" t="s">
        <v>69</v>
      </c>
      <c r="D21" s="184">
        <v>109214</v>
      </c>
    </row>
    <row r="22" ht="39" customHeight="true" spans="1:4">
      <c r="A22" s="187" t="s">
        <v>70</v>
      </c>
      <c r="B22" s="184">
        <f>SUM(B23:B25)</f>
        <v>208728</v>
      </c>
      <c r="C22" s="187" t="s">
        <v>71</v>
      </c>
      <c r="D22" s="184">
        <f>SUM(D23:D25)</f>
        <v>214780</v>
      </c>
    </row>
    <row r="23" ht="39" customHeight="true" spans="1:4">
      <c r="A23" s="183" t="s">
        <v>72</v>
      </c>
      <c r="B23" s="184">
        <v>76325</v>
      </c>
      <c r="C23" s="183" t="s">
        <v>73</v>
      </c>
      <c r="D23" s="184">
        <v>96734</v>
      </c>
    </row>
    <row r="24" ht="39" customHeight="true" spans="1:4">
      <c r="A24" s="183" t="s">
        <v>74</v>
      </c>
      <c r="B24" s="184">
        <v>131859</v>
      </c>
      <c r="C24" s="183" t="s">
        <v>75</v>
      </c>
      <c r="D24" s="184">
        <v>118046</v>
      </c>
    </row>
    <row r="25" ht="39" customHeight="true" spans="1:4">
      <c r="A25" s="183" t="s">
        <v>76</v>
      </c>
      <c r="B25" s="184">
        <v>544</v>
      </c>
      <c r="C25" s="183" t="s">
        <v>77</v>
      </c>
      <c r="D25" s="184" t="s">
        <v>52</v>
      </c>
    </row>
  </sheetData>
  <sheetProtection formatCells="0" insertHyperlinks="0" autoFilter="0"/>
  <mergeCells count="1">
    <mergeCell ref="A1:D1"/>
  </mergeCells>
  <printOptions horizontalCentered="true"/>
  <pageMargins left="0.236220472440945" right="0.236220472440945" top="0.15748031496063" bottom="0.15748031496063" header="0" footer="0"/>
  <pageSetup paperSize="9" scale="74" firstPageNumber="0" fitToHeight="0" orientation="portrait" useFirstPageNumber="true"/>
  <headerFooter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showZeros="0" view="pageBreakPreview" zoomScale="115" zoomScaleNormal="100" zoomScaleSheetLayoutView="115" workbookViewId="0">
      <selection activeCell="K20" sqref="A15:K20"/>
    </sheetView>
  </sheetViews>
  <sheetFormatPr defaultColWidth="9" defaultRowHeight="15.75"/>
  <cols>
    <col min="1" max="1" width="31.625" style="93" customWidth="true"/>
    <col min="2" max="10" width="11.75" style="93" customWidth="true"/>
    <col min="11" max="218" width="9" style="85"/>
    <col min="219" max="219" width="25.5" style="85" customWidth="true"/>
    <col min="220" max="220" width="8.5" style="85" customWidth="true"/>
    <col min="221" max="221" width="9.5" style="85" customWidth="true"/>
    <col min="222" max="222" width="6.75" style="85" customWidth="true"/>
    <col min="223" max="223" width="22.25" style="85" customWidth="true"/>
    <col min="224" max="225" width="9.5" style="85" customWidth="true"/>
    <col min="226" max="226" width="7.375" style="85" customWidth="true"/>
    <col min="227" max="227" width="12.625" style="85" customWidth="true"/>
    <col min="228" max="474" width="9" style="85"/>
    <col min="475" max="475" width="25.5" style="85" customWidth="true"/>
    <col min="476" max="476" width="8.5" style="85" customWidth="true"/>
    <col min="477" max="477" width="9.5" style="85" customWidth="true"/>
    <col min="478" max="478" width="6.75" style="85" customWidth="true"/>
    <col min="479" max="479" width="22.25" style="85" customWidth="true"/>
    <col min="480" max="481" width="9.5" style="85" customWidth="true"/>
    <col min="482" max="482" width="7.375" style="85" customWidth="true"/>
    <col min="483" max="483" width="12.625" style="85" customWidth="true"/>
    <col min="484" max="730" width="9" style="85"/>
    <col min="731" max="731" width="25.5" style="85" customWidth="true"/>
    <col min="732" max="732" width="8.5" style="85" customWidth="true"/>
    <col min="733" max="733" width="9.5" style="85" customWidth="true"/>
    <col min="734" max="734" width="6.75" style="85" customWidth="true"/>
    <col min="735" max="735" width="22.25" style="85" customWidth="true"/>
    <col min="736" max="737" width="9.5" style="85" customWidth="true"/>
    <col min="738" max="738" width="7.375" style="85" customWidth="true"/>
    <col min="739" max="739" width="12.625" style="85" customWidth="true"/>
    <col min="740" max="986" width="9" style="85"/>
    <col min="987" max="987" width="25.5" style="85" customWidth="true"/>
    <col min="988" max="988" width="8.5" style="85" customWidth="true"/>
    <col min="989" max="989" width="9.5" style="85" customWidth="true"/>
    <col min="990" max="990" width="6.75" style="85" customWidth="true"/>
    <col min="991" max="991" width="22.25" style="85" customWidth="true"/>
    <col min="992" max="993" width="9.5" style="85" customWidth="true"/>
    <col min="994" max="994" width="7.375" style="85" customWidth="true"/>
    <col min="995" max="995" width="12.625" style="85" customWidth="true"/>
    <col min="996" max="1242" width="9" style="85"/>
    <col min="1243" max="1243" width="25.5" style="85" customWidth="true"/>
    <col min="1244" max="1244" width="8.5" style="85" customWidth="true"/>
    <col min="1245" max="1245" width="9.5" style="85" customWidth="true"/>
    <col min="1246" max="1246" width="6.75" style="85" customWidth="true"/>
    <col min="1247" max="1247" width="22.25" style="85" customWidth="true"/>
    <col min="1248" max="1249" width="9.5" style="85" customWidth="true"/>
    <col min="1250" max="1250" width="7.375" style="85" customWidth="true"/>
    <col min="1251" max="1251" width="12.625" style="85" customWidth="true"/>
    <col min="1252" max="1498" width="9" style="85"/>
    <col min="1499" max="1499" width="25.5" style="85" customWidth="true"/>
    <col min="1500" max="1500" width="8.5" style="85" customWidth="true"/>
    <col min="1501" max="1501" width="9.5" style="85" customWidth="true"/>
    <col min="1502" max="1502" width="6.75" style="85" customWidth="true"/>
    <col min="1503" max="1503" width="22.25" style="85" customWidth="true"/>
    <col min="1504" max="1505" width="9.5" style="85" customWidth="true"/>
    <col min="1506" max="1506" width="7.375" style="85" customWidth="true"/>
    <col min="1507" max="1507" width="12.625" style="85" customWidth="true"/>
    <col min="1508" max="1754" width="9" style="85"/>
    <col min="1755" max="1755" width="25.5" style="85" customWidth="true"/>
    <col min="1756" max="1756" width="8.5" style="85" customWidth="true"/>
    <col min="1757" max="1757" width="9.5" style="85" customWidth="true"/>
    <col min="1758" max="1758" width="6.75" style="85" customWidth="true"/>
    <col min="1759" max="1759" width="22.25" style="85" customWidth="true"/>
    <col min="1760" max="1761" width="9.5" style="85" customWidth="true"/>
    <col min="1762" max="1762" width="7.375" style="85" customWidth="true"/>
    <col min="1763" max="1763" width="12.625" style="85" customWidth="true"/>
    <col min="1764" max="2010" width="9" style="85"/>
    <col min="2011" max="2011" width="25.5" style="85" customWidth="true"/>
    <col min="2012" max="2012" width="8.5" style="85" customWidth="true"/>
    <col min="2013" max="2013" width="9.5" style="85" customWidth="true"/>
    <col min="2014" max="2014" width="6.75" style="85" customWidth="true"/>
    <col min="2015" max="2015" width="22.25" style="85" customWidth="true"/>
    <col min="2016" max="2017" width="9.5" style="85" customWidth="true"/>
    <col min="2018" max="2018" width="7.375" style="85" customWidth="true"/>
    <col min="2019" max="2019" width="12.625" style="85" customWidth="true"/>
    <col min="2020" max="2266" width="9" style="85"/>
    <col min="2267" max="2267" width="25.5" style="85" customWidth="true"/>
    <col min="2268" max="2268" width="8.5" style="85" customWidth="true"/>
    <col min="2269" max="2269" width="9.5" style="85" customWidth="true"/>
    <col min="2270" max="2270" width="6.75" style="85" customWidth="true"/>
    <col min="2271" max="2271" width="22.25" style="85" customWidth="true"/>
    <col min="2272" max="2273" width="9.5" style="85" customWidth="true"/>
    <col min="2274" max="2274" width="7.375" style="85" customWidth="true"/>
    <col min="2275" max="2275" width="12.625" style="85" customWidth="true"/>
    <col min="2276" max="2522" width="9" style="85"/>
    <col min="2523" max="2523" width="25.5" style="85" customWidth="true"/>
    <col min="2524" max="2524" width="8.5" style="85" customWidth="true"/>
    <col min="2525" max="2525" width="9.5" style="85" customWidth="true"/>
    <col min="2526" max="2526" width="6.75" style="85" customWidth="true"/>
    <col min="2527" max="2527" width="22.25" style="85" customWidth="true"/>
    <col min="2528" max="2529" width="9.5" style="85" customWidth="true"/>
    <col min="2530" max="2530" width="7.375" style="85" customWidth="true"/>
    <col min="2531" max="2531" width="12.625" style="85" customWidth="true"/>
    <col min="2532" max="2778" width="9" style="85"/>
    <col min="2779" max="2779" width="25.5" style="85" customWidth="true"/>
    <col min="2780" max="2780" width="8.5" style="85" customWidth="true"/>
    <col min="2781" max="2781" width="9.5" style="85" customWidth="true"/>
    <col min="2782" max="2782" width="6.75" style="85" customWidth="true"/>
    <col min="2783" max="2783" width="22.25" style="85" customWidth="true"/>
    <col min="2784" max="2785" width="9.5" style="85" customWidth="true"/>
    <col min="2786" max="2786" width="7.375" style="85" customWidth="true"/>
    <col min="2787" max="2787" width="12.625" style="85" customWidth="true"/>
    <col min="2788" max="3034" width="9" style="85"/>
    <col min="3035" max="3035" width="25.5" style="85" customWidth="true"/>
    <col min="3036" max="3036" width="8.5" style="85" customWidth="true"/>
    <col min="3037" max="3037" width="9.5" style="85" customWidth="true"/>
    <col min="3038" max="3038" width="6.75" style="85" customWidth="true"/>
    <col min="3039" max="3039" width="22.25" style="85" customWidth="true"/>
    <col min="3040" max="3041" width="9.5" style="85" customWidth="true"/>
    <col min="3042" max="3042" width="7.375" style="85" customWidth="true"/>
    <col min="3043" max="3043" width="12.625" style="85" customWidth="true"/>
    <col min="3044" max="3290" width="9" style="85"/>
    <col min="3291" max="3291" width="25.5" style="85" customWidth="true"/>
    <col min="3292" max="3292" width="8.5" style="85" customWidth="true"/>
    <col min="3293" max="3293" width="9.5" style="85" customWidth="true"/>
    <col min="3294" max="3294" width="6.75" style="85" customWidth="true"/>
    <col min="3295" max="3295" width="22.25" style="85" customWidth="true"/>
    <col min="3296" max="3297" width="9.5" style="85" customWidth="true"/>
    <col min="3298" max="3298" width="7.375" style="85" customWidth="true"/>
    <col min="3299" max="3299" width="12.625" style="85" customWidth="true"/>
    <col min="3300" max="3546" width="9" style="85"/>
    <col min="3547" max="3547" width="25.5" style="85" customWidth="true"/>
    <col min="3548" max="3548" width="8.5" style="85" customWidth="true"/>
    <col min="3549" max="3549" width="9.5" style="85" customWidth="true"/>
    <col min="3550" max="3550" width="6.75" style="85" customWidth="true"/>
    <col min="3551" max="3551" width="22.25" style="85" customWidth="true"/>
    <col min="3552" max="3553" width="9.5" style="85" customWidth="true"/>
    <col min="3554" max="3554" width="7.375" style="85" customWidth="true"/>
    <col min="3555" max="3555" width="12.625" style="85" customWidth="true"/>
    <col min="3556" max="3802" width="9" style="85"/>
    <col min="3803" max="3803" width="25.5" style="85" customWidth="true"/>
    <col min="3804" max="3804" width="8.5" style="85" customWidth="true"/>
    <col min="3805" max="3805" width="9.5" style="85" customWidth="true"/>
    <col min="3806" max="3806" width="6.75" style="85" customWidth="true"/>
    <col min="3807" max="3807" width="22.25" style="85" customWidth="true"/>
    <col min="3808" max="3809" width="9.5" style="85" customWidth="true"/>
    <col min="3810" max="3810" width="7.375" style="85" customWidth="true"/>
    <col min="3811" max="3811" width="12.625" style="85" customWidth="true"/>
    <col min="3812" max="4058" width="9" style="85"/>
    <col min="4059" max="4059" width="25.5" style="85" customWidth="true"/>
    <col min="4060" max="4060" width="8.5" style="85" customWidth="true"/>
    <col min="4061" max="4061" width="9.5" style="85" customWidth="true"/>
    <col min="4062" max="4062" width="6.75" style="85" customWidth="true"/>
    <col min="4063" max="4063" width="22.25" style="85" customWidth="true"/>
    <col min="4064" max="4065" width="9.5" style="85" customWidth="true"/>
    <col min="4066" max="4066" width="7.375" style="85" customWidth="true"/>
    <col min="4067" max="4067" width="12.625" style="85" customWidth="true"/>
    <col min="4068" max="4314" width="9" style="85"/>
    <col min="4315" max="4315" width="25.5" style="85" customWidth="true"/>
    <col min="4316" max="4316" width="8.5" style="85" customWidth="true"/>
    <col min="4317" max="4317" width="9.5" style="85" customWidth="true"/>
    <col min="4318" max="4318" width="6.75" style="85" customWidth="true"/>
    <col min="4319" max="4319" width="22.25" style="85" customWidth="true"/>
    <col min="4320" max="4321" width="9.5" style="85" customWidth="true"/>
    <col min="4322" max="4322" width="7.375" style="85" customWidth="true"/>
    <col min="4323" max="4323" width="12.625" style="85" customWidth="true"/>
    <col min="4324" max="4570" width="9" style="85"/>
    <col min="4571" max="4571" width="25.5" style="85" customWidth="true"/>
    <col min="4572" max="4572" width="8.5" style="85" customWidth="true"/>
    <col min="4573" max="4573" width="9.5" style="85" customWidth="true"/>
    <col min="4574" max="4574" width="6.75" style="85" customWidth="true"/>
    <col min="4575" max="4575" width="22.25" style="85" customWidth="true"/>
    <col min="4576" max="4577" width="9.5" style="85" customWidth="true"/>
    <col min="4578" max="4578" width="7.375" style="85" customWidth="true"/>
    <col min="4579" max="4579" width="12.625" style="85" customWidth="true"/>
    <col min="4580" max="4826" width="9" style="85"/>
    <col min="4827" max="4827" width="25.5" style="85" customWidth="true"/>
    <col min="4828" max="4828" width="8.5" style="85" customWidth="true"/>
    <col min="4829" max="4829" width="9.5" style="85" customWidth="true"/>
    <col min="4830" max="4830" width="6.75" style="85" customWidth="true"/>
    <col min="4831" max="4831" width="22.25" style="85" customWidth="true"/>
    <col min="4832" max="4833" width="9.5" style="85" customWidth="true"/>
    <col min="4834" max="4834" width="7.375" style="85" customWidth="true"/>
    <col min="4835" max="4835" width="12.625" style="85" customWidth="true"/>
    <col min="4836" max="5082" width="9" style="85"/>
    <col min="5083" max="5083" width="25.5" style="85" customWidth="true"/>
    <col min="5084" max="5084" width="8.5" style="85" customWidth="true"/>
    <col min="5085" max="5085" width="9.5" style="85" customWidth="true"/>
    <col min="5086" max="5086" width="6.75" style="85" customWidth="true"/>
    <col min="5087" max="5087" width="22.25" style="85" customWidth="true"/>
    <col min="5088" max="5089" width="9.5" style="85" customWidth="true"/>
    <col min="5090" max="5090" width="7.375" style="85" customWidth="true"/>
    <col min="5091" max="5091" width="12.625" style="85" customWidth="true"/>
    <col min="5092" max="5338" width="9" style="85"/>
    <col min="5339" max="5339" width="25.5" style="85" customWidth="true"/>
    <col min="5340" max="5340" width="8.5" style="85" customWidth="true"/>
    <col min="5341" max="5341" width="9.5" style="85" customWidth="true"/>
    <col min="5342" max="5342" width="6.75" style="85" customWidth="true"/>
    <col min="5343" max="5343" width="22.25" style="85" customWidth="true"/>
    <col min="5344" max="5345" width="9.5" style="85" customWidth="true"/>
    <col min="5346" max="5346" width="7.375" style="85" customWidth="true"/>
    <col min="5347" max="5347" width="12.625" style="85" customWidth="true"/>
    <col min="5348" max="5594" width="9" style="85"/>
    <col min="5595" max="5595" width="25.5" style="85" customWidth="true"/>
    <col min="5596" max="5596" width="8.5" style="85" customWidth="true"/>
    <col min="5597" max="5597" width="9.5" style="85" customWidth="true"/>
    <col min="5598" max="5598" width="6.75" style="85" customWidth="true"/>
    <col min="5599" max="5599" width="22.25" style="85" customWidth="true"/>
    <col min="5600" max="5601" width="9.5" style="85" customWidth="true"/>
    <col min="5602" max="5602" width="7.375" style="85" customWidth="true"/>
    <col min="5603" max="5603" width="12.625" style="85" customWidth="true"/>
    <col min="5604" max="5850" width="9" style="85"/>
    <col min="5851" max="5851" width="25.5" style="85" customWidth="true"/>
    <col min="5852" max="5852" width="8.5" style="85" customWidth="true"/>
    <col min="5853" max="5853" width="9.5" style="85" customWidth="true"/>
    <col min="5854" max="5854" width="6.75" style="85" customWidth="true"/>
    <col min="5855" max="5855" width="22.25" style="85" customWidth="true"/>
    <col min="5856" max="5857" width="9.5" style="85" customWidth="true"/>
    <col min="5858" max="5858" width="7.375" style="85" customWidth="true"/>
    <col min="5859" max="5859" width="12.625" style="85" customWidth="true"/>
    <col min="5860" max="6106" width="9" style="85"/>
    <col min="6107" max="6107" width="25.5" style="85" customWidth="true"/>
    <col min="6108" max="6108" width="8.5" style="85" customWidth="true"/>
    <col min="6109" max="6109" width="9.5" style="85" customWidth="true"/>
    <col min="6110" max="6110" width="6.75" style="85" customWidth="true"/>
    <col min="6111" max="6111" width="22.25" style="85" customWidth="true"/>
    <col min="6112" max="6113" width="9.5" style="85" customWidth="true"/>
    <col min="6114" max="6114" width="7.375" style="85" customWidth="true"/>
    <col min="6115" max="6115" width="12.625" style="85" customWidth="true"/>
    <col min="6116" max="6362" width="9" style="85"/>
    <col min="6363" max="6363" width="25.5" style="85" customWidth="true"/>
    <col min="6364" max="6364" width="8.5" style="85" customWidth="true"/>
    <col min="6365" max="6365" width="9.5" style="85" customWidth="true"/>
    <col min="6366" max="6366" width="6.75" style="85" customWidth="true"/>
    <col min="6367" max="6367" width="22.25" style="85" customWidth="true"/>
    <col min="6368" max="6369" width="9.5" style="85" customWidth="true"/>
    <col min="6370" max="6370" width="7.375" style="85" customWidth="true"/>
    <col min="6371" max="6371" width="12.625" style="85" customWidth="true"/>
    <col min="6372" max="6618" width="9" style="85"/>
    <col min="6619" max="6619" width="25.5" style="85" customWidth="true"/>
    <col min="6620" max="6620" width="8.5" style="85" customWidth="true"/>
    <col min="6621" max="6621" width="9.5" style="85" customWidth="true"/>
    <col min="6622" max="6622" width="6.75" style="85" customWidth="true"/>
    <col min="6623" max="6623" width="22.25" style="85" customWidth="true"/>
    <col min="6624" max="6625" width="9.5" style="85" customWidth="true"/>
    <col min="6626" max="6626" width="7.375" style="85" customWidth="true"/>
    <col min="6627" max="6627" width="12.625" style="85" customWidth="true"/>
    <col min="6628" max="6874" width="9" style="85"/>
    <col min="6875" max="6875" width="25.5" style="85" customWidth="true"/>
    <col min="6876" max="6876" width="8.5" style="85" customWidth="true"/>
    <col min="6877" max="6877" width="9.5" style="85" customWidth="true"/>
    <col min="6878" max="6878" width="6.75" style="85" customWidth="true"/>
    <col min="6879" max="6879" width="22.25" style="85" customWidth="true"/>
    <col min="6880" max="6881" width="9.5" style="85" customWidth="true"/>
    <col min="6882" max="6882" width="7.375" style="85" customWidth="true"/>
    <col min="6883" max="6883" width="12.625" style="85" customWidth="true"/>
    <col min="6884" max="7130" width="9" style="85"/>
    <col min="7131" max="7131" width="25.5" style="85" customWidth="true"/>
    <col min="7132" max="7132" width="8.5" style="85" customWidth="true"/>
    <col min="7133" max="7133" width="9.5" style="85" customWidth="true"/>
    <col min="7134" max="7134" width="6.75" style="85" customWidth="true"/>
    <col min="7135" max="7135" width="22.25" style="85" customWidth="true"/>
    <col min="7136" max="7137" width="9.5" style="85" customWidth="true"/>
    <col min="7138" max="7138" width="7.375" style="85" customWidth="true"/>
    <col min="7139" max="7139" width="12.625" style="85" customWidth="true"/>
    <col min="7140" max="7386" width="9" style="85"/>
    <col min="7387" max="7387" width="25.5" style="85" customWidth="true"/>
    <col min="7388" max="7388" width="8.5" style="85" customWidth="true"/>
    <col min="7389" max="7389" width="9.5" style="85" customWidth="true"/>
    <col min="7390" max="7390" width="6.75" style="85" customWidth="true"/>
    <col min="7391" max="7391" width="22.25" style="85" customWidth="true"/>
    <col min="7392" max="7393" width="9.5" style="85" customWidth="true"/>
    <col min="7394" max="7394" width="7.375" style="85" customWidth="true"/>
    <col min="7395" max="7395" width="12.625" style="85" customWidth="true"/>
    <col min="7396" max="7642" width="9" style="85"/>
    <col min="7643" max="7643" width="25.5" style="85" customWidth="true"/>
    <col min="7644" max="7644" width="8.5" style="85" customWidth="true"/>
    <col min="7645" max="7645" width="9.5" style="85" customWidth="true"/>
    <col min="7646" max="7646" width="6.75" style="85" customWidth="true"/>
    <col min="7647" max="7647" width="22.25" style="85" customWidth="true"/>
    <col min="7648" max="7649" width="9.5" style="85" customWidth="true"/>
    <col min="7650" max="7650" width="7.375" style="85" customWidth="true"/>
    <col min="7651" max="7651" width="12.625" style="85" customWidth="true"/>
    <col min="7652" max="7898" width="9" style="85"/>
    <col min="7899" max="7899" width="25.5" style="85" customWidth="true"/>
    <col min="7900" max="7900" width="8.5" style="85" customWidth="true"/>
    <col min="7901" max="7901" width="9.5" style="85" customWidth="true"/>
    <col min="7902" max="7902" width="6.75" style="85" customWidth="true"/>
    <col min="7903" max="7903" width="22.25" style="85" customWidth="true"/>
    <col min="7904" max="7905" width="9.5" style="85" customWidth="true"/>
    <col min="7906" max="7906" width="7.375" style="85" customWidth="true"/>
    <col min="7907" max="7907" width="12.625" style="85" customWidth="true"/>
    <col min="7908" max="8154" width="9" style="85"/>
    <col min="8155" max="8155" width="25.5" style="85" customWidth="true"/>
    <col min="8156" max="8156" width="8.5" style="85" customWidth="true"/>
    <col min="8157" max="8157" width="9.5" style="85" customWidth="true"/>
    <col min="8158" max="8158" width="6.75" style="85" customWidth="true"/>
    <col min="8159" max="8159" width="22.25" style="85" customWidth="true"/>
    <col min="8160" max="8161" width="9.5" style="85" customWidth="true"/>
    <col min="8162" max="8162" width="7.375" style="85" customWidth="true"/>
    <col min="8163" max="8163" width="12.625" style="85" customWidth="true"/>
    <col min="8164" max="8410" width="9" style="85"/>
    <col min="8411" max="8411" width="25.5" style="85" customWidth="true"/>
    <col min="8412" max="8412" width="8.5" style="85" customWidth="true"/>
    <col min="8413" max="8413" width="9.5" style="85" customWidth="true"/>
    <col min="8414" max="8414" width="6.75" style="85" customWidth="true"/>
    <col min="8415" max="8415" width="22.25" style="85" customWidth="true"/>
    <col min="8416" max="8417" width="9.5" style="85" customWidth="true"/>
    <col min="8418" max="8418" width="7.375" style="85" customWidth="true"/>
    <col min="8419" max="8419" width="12.625" style="85" customWidth="true"/>
    <col min="8420" max="8666" width="9" style="85"/>
    <col min="8667" max="8667" width="25.5" style="85" customWidth="true"/>
    <col min="8668" max="8668" width="8.5" style="85" customWidth="true"/>
    <col min="8669" max="8669" width="9.5" style="85" customWidth="true"/>
    <col min="8670" max="8670" width="6.75" style="85" customWidth="true"/>
    <col min="8671" max="8671" width="22.25" style="85" customWidth="true"/>
    <col min="8672" max="8673" width="9.5" style="85" customWidth="true"/>
    <col min="8674" max="8674" width="7.375" style="85" customWidth="true"/>
    <col min="8675" max="8675" width="12.625" style="85" customWidth="true"/>
    <col min="8676" max="8922" width="9" style="85"/>
    <col min="8923" max="8923" width="25.5" style="85" customWidth="true"/>
    <col min="8924" max="8924" width="8.5" style="85" customWidth="true"/>
    <col min="8925" max="8925" width="9.5" style="85" customWidth="true"/>
    <col min="8926" max="8926" width="6.75" style="85" customWidth="true"/>
    <col min="8927" max="8927" width="22.25" style="85" customWidth="true"/>
    <col min="8928" max="8929" width="9.5" style="85" customWidth="true"/>
    <col min="8930" max="8930" width="7.375" style="85" customWidth="true"/>
    <col min="8931" max="8931" width="12.625" style="85" customWidth="true"/>
    <col min="8932" max="9178" width="9" style="85"/>
    <col min="9179" max="9179" width="25.5" style="85" customWidth="true"/>
    <col min="9180" max="9180" width="8.5" style="85" customWidth="true"/>
    <col min="9181" max="9181" width="9.5" style="85" customWidth="true"/>
    <col min="9182" max="9182" width="6.75" style="85" customWidth="true"/>
    <col min="9183" max="9183" width="22.25" style="85" customWidth="true"/>
    <col min="9184" max="9185" width="9.5" style="85" customWidth="true"/>
    <col min="9186" max="9186" width="7.375" style="85" customWidth="true"/>
    <col min="9187" max="9187" width="12.625" style="85" customWidth="true"/>
    <col min="9188" max="9434" width="9" style="85"/>
    <col min="9435" max="9435" width="25.5" style="85" customWidth="true"/>
    <col min="9436" max="9436" width="8.5" style="85" customWidth="true"/>
    <col min="9437" max="9437" width="9.5" style="85" customWidth="true"/>
    <col min="9438" max="9438" width="6.75" style="85" customWidth="true"/>
    <col min="9439" max="9439" width="22.25" style="85" customWidth="true"/>
    <col min="9440" max="9441" width="9.5" style="85" customWidth="true"/>
    <col min="9442" max="9442" width="7.375" style="85" customWidth="true"/>
    <col min="9443" max="9443" width="12.625" style="85" customWidth="true"/>
    <col min="9444" max="9690" width="9" style="85"/>
    <col min="9691" max="9691" width="25.5" style="85" customWidth="true"/>
    <col min="9692" max="9692" width="8.5" style="85" customWidth="true"/>
    <col min="9693" max="9693" width="9.5" style="85" customWidth="true"/>
    <col min="9694" max="9694" width="6.75" style="85" customWidth="true"/>
    <col min="9695" max="9695" width="22.25" style="85" customWidth="true"/>
    <col min="9696" max="9697" width="9.5" style="85" customWidth="true"/>
    <col min="9698" max="9698" width="7.375" style="85" customWidth="true"/>
    <col min="9699" max="9699" width="12.625" style="85" customWidth="true"/>
    <col min="9700" max="9946" width="9" style="85"/>
    <col min="9947" max="9947" width="25.5" style="85" customWidth="true"/>
    <col min="9948" max="9948" width="8.5" style="85" customWidth="true"/>
    <col min="9949" max="9949" width="9.5" style="85" customWidth="true"/>
    <col min="9950" max="9950" width="6.75" style="85" customWidth="true"/>
    <col min="9951" max="9951" width="22.25" style="85" customWidth="true"/>
    <col min="9952" max="9953" width="9.5" style="85" customWidth="true"/>
    <col min="9954" max="9954" width="7.375" style="85" customWidth="true"/>
    <col min="9955" max="9955" width="12.625" style="85" customWidth="true"/>
    <col min="9956" max="10202" width="9" style="85"/>
    <col min="10203" max="10203" width="25.5" style="85" customWidth="true"/>
    <col min="10204" max="10204" width="8.5" style="85" customWidth="true"/>
    <col min="10205" max="10205" width="9.5" style="85" customWidth="true"/>
    <col min="10206" max="10206" width="6.75" style="85" customWidth="true"/>
    <col min="10207" max="10207" width="22.25" style="85" customWidth="true"/>
    <col min="10208" max="10209" width="9.5" style="85" customWidth="true"/>
    <col min="10210" max="10210" width="7.375" style="85" customWidth="true"/>
    <col min="10211" max="10211" width="12.625" style="85" customWidth="true"/>
    <col min="10212" max="10458" width="9" style="85"/>
    <col min="10459" max="10459" width="25.5" style="85" customWidth="true"/>
    <col min="10460" max="10460" width="8.5" style="85" customWidth="true"/>
    <col min="10461" max="10461" width="9.5" style="85" customWidth="true"/>
    <col min="10462" max="10462" width="6.75" style="85" customWidth="true"/>
    <col min="10463" max="10463" width="22.25" style="85" customWidth="true"/>
    <col min="10464" max="10465" width="9.5" style="85" customWidth="true"/>
    <col min="10466" max="10466" width="7.375" style="85" customWidth="true"/>
    <col min="10467" max="10467" width="12.625" style="85" customWidth="true"/>
    <col min="10468" max="10714" width="9" style="85"/>
    <col min="10715" max="10715" width="25.5" style="85" customWidth="true"/>
    <col min="10716" max="10716" width="8.5" style="85" customWidth="true"/>
    <col min="10717" max="10717" width="9.5" style="85" customWidth="true"/>
    <col min="10718" max="10718" width="6.75" style="85" customWidth="true"/>
    <col min="10719" max="10719" width="22.25" style="85" customWidth="true"/>
    <col min="10720" max="10721" width="9.5" style="85" customWidth="true"/>
    <col min="10722" max="10722" width="7.375" style="85" customWidth="true"/>
    <col min="10723" max="10723" width="12.625" style="85" customWidth="true"/>
    <col min="10724" max="10970" width="9" style="85"/>
    <col min="10971" max="10971" width="25.5" style="85" customWidth="true"/>
    <col min="10972" max="10972" width="8.5" style="85" customWidth="true"/>
    <col min="10973" max="10973" width="9.5" style="85" customWidth="true"/>
    <col min="10974" max="10974" width="6.75" style="85" customWidth="true"/>
    <col min="10975" max="10975" width="22.25" style="85" customWidth="true"/>
    <col min="10976" max="10977" width="9.5" style="85" customWidth="true"/>
    <col min="10978" max="10978" width="7.375" style="85" customWidth="true"/>
    <col min="10979" max="10979" width="12.625" style="85" customWidth="true"/>
    <col min="10980" max="11226" width="9" style="85"/>
    <col min="11227" max="11227" width="25.5" style="85" customWidth="true"/>
    <col min="11228" max="11228" width="8.5" style="85" customWidth="true"/>
    <col min="11229" max="11229" width="9.5" style="85" customWidth="true"/>
    <col min="11230" max="11230" width="6.75" style="85" customWidth="true"/>
    <col min="11231" max="11231" width="22.25" style="85" customWidth="true"/>
    <col min="11232" max="11233" width="9.5" style="85" customWidth="true"/>
    <col min="11234" max="11234" width="7.375" style="85" customWidth="true"/>
    <col min="11235" max="11235" width="12.625" style="85" customWidth="true"/>
    <col min="11236" max="11482" width="9" style="85"/>
    <col min="11483" max="11483" width="25.5" style="85" customWidth="true"/>
    <col min="11484" max="11484" width="8.5" style="85" customWidth="true"/>
    <col min="11485" max="11485" width="9.5" style="85" customWidth="true"/>
    <col min="11486" max="11486" width="6.75" style="85" customWidth="true"/>
    <col min="11487" max="11487" width="22.25" style="85" customWidth="true"/>
    <col min="11488" max="11489" width="9.5" style="85" customWidth="true"/>
    <col min="11490" max="11490" width="7.375" style="85" customWidth="true"/>
    <col min="11491" max="11491" width="12.625" style="85" customWidth="true"/>
    <col min="11492" max="11738" width="9" style="85"/>
    <col min="11739" max="11739" width="25.5" style="85" customWidth="true"/>
    <col min="11740" max="11740" width="8.5" style="85" customWidth="true"/>
    <col min="11741" max="11741" width="9.5" style="85" customWidth="true"/>
    <col min="11742" max="11742" width="6.75" style="85" customWidth="true"/>
    <col min="11743" max="11743" width="22.25" style="85" customWidth="true"/>
    <col min="11744" max="11745" width="9.5" style="85" customWidth="true"/>
    <col min="11746" max="11746" width="7.375" style="85" customWidth="true"/>
    <col min="11747" max="11747" width="12.625" style="85" customWidth="true"/>
    <col min="11748" max="11994" width="9" style="85"/>
    <col min="11995" max="11995" width="25.5" style="85" customWidth="true"/>
    <col min="11996" max="11996" width="8.5" style="85" customWidth="true"/>
    <col min="11997" max="11997" width="9.5" style="85" customWidth="true"/>
    <col min="11998" max="11998" width="6.75" style="85" customWidth="true"/>
    <col min="11999" max="11999" width="22.25" style="85" customWidth="true"/>
    <col min="12000" max="12001" width="9.5" style="85" customWidth="true"/>
    <col min="12002" max="12002" width="7.375" style="85" customWidth="true"/>
    <col min="12003" max="12003" width="12.625" style="85" customWidth="true"/>
    <col min="12004" max="12250" width="9" style="85"/>
    <col min="12251" max="12251" width="25.5" style="85" customWidth="true"/>
    <col min="12252" max="12252" width="8.5" style="85" customWidth="true"/>
    <col min="12253" max="12253" width="9.5" style="85" customWidth="true"/>
    <col min="12254" max="12254" width="6.75" style="85" customWidth="true"/>
    <col min="12255" max="12255" width="22.25" style="85" customWidth="true"/>
    <col min="12256" max="12257" width="9.5" style="85" customWidth="true"/>
    <col min="12258" max="12258" width="7.375" style="85" customWidth="true"/>
    <col min="12259" max="12259" width="12.625" style="85" customWidth="true"/>
    <col min="12260" max="12506" width="9" style="85"/>
    <col min="12507" max="12507" width="25.5" style="85" customWidth="true"/>
    <col min="12508" max="12508" width="8.5" style="85" customWidth="true"/>
    <col min="12509" max="12509" width="9.5" style="85" customWidth="true"/>
    <col min="12510" max="12510" width="6.75" style="85" customWidth="true"/>
    <col min="12511" max="12511" width="22.25" style="85" customWidth="true"/>
    <col min="12512" max="12513" width="9.5" style="85" customWidth="true"/>
    <col min="12514" max="12514" width="7.375" style="85" customWidth="true"/>
    <col min="12515" max="12515" width="12.625" style="85" customWidth="true"/>
    <col min="12516" max="12762" width="9" style="85"/>
    <col min="12763" max="12763" width="25.5" style="85" customWidth="true"/>
    <col min="12764" max="12764" width="8.5" style="85" customWidth="true"/>
    <col min="12765" max="12765" width="9.5" style="85" customWidth="true"/>
    <col min="12766" max="12766" width="6.75" style="85" customWidth="true"/>
    <col min="12767" max="12767" width="22.25" style="85" customWidth="true"/>
    <col min="12768" max="12769" width="9.5" style="85" customWidth="true"/>
    <col min="12770" max="12770" width="7.375" style="85" customWidth="true"/>
    <col min="12771" max="12771" width="12.625" style="85" customWidth="true"/>
    <col min="12772" max="13018" width="9" style="85"/>
    <col min="13019" max="13019" width="25.5" style="85" customWidth="true"/>
    <col min="13020" max="13020" width="8.5" style="85" customWidth="true"/>
    <col min="13021" max="13021" width="9.5" style="85" customWidth="true"/>
    <col min="13022" max="13022" width="6.75" style="85" customWidth="true"/>
    <col min="13023" max="13023" width="22.25" style="85" customWidth="true"/>
    <col min="13024" max="13025" width="9.5" style="85" customWidth="true"/>
    <col min="13026" max="13026" width="7.375" style="85" customWidth="true"/>
    <col min="13027" max="13027" width="12.625" style="85" customWidth="true"/>
    <col min="13028" max="13274" width="9" style="85"/>
    <col min="13275" max="13275" width="25.5" style="85" customWidth="true"/>
    <col min="13276" max="13276" width="8.5" style="85" customWidth="true"/>
    <col min="13277" max="13277" width="9.5" style="85" customWidth="true"/>
    <col min="13278" max="13278" width="6.75" style="85" customWidth="true"/>
    <col min="13279" max="13279" width="22.25" style="85" customWidth="true"/>
    <col min="13280" max="13281" width="9.5" style="85" customWidth="true"/>
    <col min="13282" max="13282" width="7.375" style="85" customWidth="true"/>
    <col min="13283" max="13283" width="12.625" style="85" customWidth="true"/>
    <col min="13284" max="13530" width="9" style="85"/>
    <col min="13531" max="13531" width="25.5" style="85" customWidth="true"/>
    <col min="13532" max="13532" width="8.5" style="85" customWidth="true"/>
    <col min="13533" max="13533" width="9.5" style="85" customWidth="true"/>
    <col min="13534" max="13534" width="6.75" style="85" customWidth="true"/>
    <col min="13535" max="13535" width="22.25" style="85" customWidth="true"/>
    <col min="13536" max="13537" width="9.5" style="85" customWidth="true"/>
    <col min="13538" max="13538" width="7.375" style="85" customWidth="true"/>
    <col min="13539" max="13539" width="12.625" style="85" customWidth="true"/>
    <col min="13540" max="13786" width="9" style="85"/>
    <col min="13787" max="13787" width="25.5" style="85" customWidth="true"/>
    <col min="13788" max="13788" width="8.5" style="85" customWidth="true"/>
    <col min="13789" max="13789" width="9.5" style="85" customWidth="true"/>
    <col min="13790" max="13790" width="6.75" style="85" customWidth="true"/>
    <col min="13791" max="13791" width="22.25" style="85" customWidth="true"/>
    <col min="13792" max="13793" width="9.5" style="85" customWidth="true"/>
    <col min="13794" max="13794" width="7.375" style="85" customWidth="true"/>
    <col min="13795" max="13795" width="12.625" style="85" customWidth="true"/>
    <col min="13796" max="14042" width="9" style="85"/>
    <col min="14043" max="14043" width="25.5" style="85" customWidth="true"/>
    <col min="14044" max="14044" width="8.5" style="85" customWidth="true"/>
    <col min="14045" max="14045" width="9.5" style="85" customWidth="true"/>
    <col min="14046" max="14046" width="6.75" style="85" customWidth="true"/>
    <col min="14047" max="14047" width="22.25" style="85" customWidth="true"/>
    <col min="14048" max="14049" width="9.5" style="85" customWidth="true"/>
    <col min="14050" max="14050" width="7.375" style="85" customWidth="true"/>
    <col min="14051" max="14051" width="12.625" style="85" customWidth="true"/>
    <col min="14052" max="14298" width="9" style="85"/>
    <col min="14299" max="14299" width="25.5" style="85" customWidth="true"/>
    <col min="14300" max="14300" width="8.5" style="85" customWidth="true"/>
    <col min="14301" max="14301" width="9.5" style="85" customWidth="true"/>
    <col min="14302" max="14302" width="6.75" style="85" customWidth="true"/>
    <col min="14303" max="14303" width="22.25" style="85" customWidth="true"/>
    <col min="14304" max="14305" width="9.5" style="85" customWidth="true"/>
    <col min="14306" max="14306" width="7.375" style="85" customWidth="true"/>
    <col min="14307" max="14307" width="12.625" style="85" customWidth="true"/>
    <col min="14308" max="14554" width="9" style="85"/>
    <col min="14555" max="14555" width="25.5" style="85" customWidth="true"/>
    <col min="14556" max="14556" width="8.5" style="85" customWidth="true"/>
    <col min="14557" max="14557" width="9.5" style="85" customWidth="true"/>
    <col min="14558" max="14558" width="6.75" style="85" customWidth="true"/>
    <col min="14559" max="14559" width="22.25" style="85" customWidth="true"/>
    <col min="14560" max="14561" width="9.5" style="85" customWidth="true"/>
    <col min="14562" max="14562" width="7.375" style="85" customWidth="true"/>
    <col min="14563" max="14563" width="12.625" style="85" customWidth="true"/>
    <col min="14564" max="14810" width="9" style="85"/>
    <col min="14811" max="14811" width="25.5" style="85" customWidth="true"/>
    <col min="14812" max="14812" width="8.5" style="85" customWidth="true"/>
    <col min="14813" max="14813" width="9.5" style="85" customWidth="true"/>
    <col min="14814" max="14814" width="6.75" style="85" customWidth="true"/>
    <col min="14815" max="14815" width="22.25" style="85" customWidth="true"/>
    <col min="14816" max="14817" width="9.5" style="85" customWidth="true"/>
    <col min="14818" max="14818" width="7.375" style="85" customWidth="true"/>
    <col min="14819" max="14819" width="12.625" style="85" customWidth="true"/>
    <col min="14820" max="15066" width="9" style="85"/>
    <col min="15067" max="15067" width="25.5" style="85" customWidth="true"/>
    <col min="15068" max="15068" width="8.5" style="85" customWidth="true"/>
    <col min="15069" max="15069" width="9.5" style="85" customWidth="true"/>
    <col min="15070" max="15070" width="6.75" style="85" customWidth="true"/>
    <col min="15071" max="15071" width="22.25" style="85" customWidth="true"/>
    <col min="15072" max="15073" width="9.5" style="85" customWidth="true"/>
    <col min="15074" max="15074" width="7.375" style="85" customWidth="true"/>
    <col min="15075" max="15075" width="12.625" style="85" customWidth="true"/>
    <col min="15076" max="15322" width="9" style="85"/>
    <col min="15323" max="15323" width="25.5" style="85" customWidth="true"/>
    <col min="15324" max="15324" width="8.5" style="85" customWidth="true"/>
    <col min="15325" max="15325" width="9.5" style="85" customWidth="true"/>
    <col min="15326" max="15326" width="6.75" style="85" customWidth="true"/>
    <col min="15327" max="15327" width="22.25" style="85" customWidth="true"/>
    <col min="15328" max="15329" width="9.5" style="85" customWidth="true"/>
    <col min="15330" max="15330" width="7.375" style="85" customWidth="true"/>
    <col min="15331" max="15331" width="12.625" style="85" customWidth="true"/>
    <col min="15332" max="15578" width="9" style="85"/>
    <col min="15579" max="15579" width="25.5" style="85" customWidth="true"/>
    <col min="15580" max="15580" width="8.5" style="85" customWidth="true"/>
    <col min="15581" max="15581" width="9.5" style="85" customWidth="true"/>
    <col min="15582" max="15582" width="6.75" style="85" customWidth="true"/>
    <col min="15583" max="15583" width="22.25" style="85" customWidth="true"/>
    <col min="15584" max="15585" width="9.5" style="85" customWidth="true"/>
    <col min="15586" max="15586" width="7.375" style="85" customWidth="true"/>
    <col min="15587" max="15587" width="12.625" style="85" customWidth="true"/>
    <col min="15588" max="15834" width="9" style="85"/>
    <col min="15835" max="15835" width="25.5" style="85" customWidth="true"/>
    <col min="15836" max="15836" width="8.5" style="85" customWidth="true"/>
    <col min="15837" max="15837" width="9.5" style="85" customWidth="true"/>
    <col min="15838" max="15838" width="6.75" style="85" customWidth="true"/>
    <col min="15839" max="15839" width="22.25" style="85" customWidth="true"/>
    <col min="15840" max="15841" width="9.5" style="85" customWidth="true"/>
    <col min="15842" max="15842" width="7.375" style="85" customWidth="true"/>
    <col min="15843" max="15843" width="12.625" style="85" customWidth="true"/>
    <col min="15844" max="16090" width="9" style="85"/>
    <col min="16091" max="16091" width="25.5" style="85" customWidth="true"/>
    <col min="16092" max="16092" width="8.5" style="85" customWidth="true"/>
    <col min="16093" max="16093" width="9.5" style="85" customWidth="true"/>
    <col min="16094" max="16094" width="6.75" style="85" customWidth="true"/>
    <col min="16095" max="16095" width="22.25" style="85" customWidth="true"/>
    <col min="16096" max="16097" width="9.5" style="85" customWidth="true"/>
    <col min="16098" max="16098" width="7.375" style="85" customWidth="true"/>
    <col min="16099" max="16099" width="12.625" style="85" customWidth="true"/>
    <col min="16100" max="16384" width="9" style="85"/>
  </cols>
  <sheetData>
    <row r="1" ht="30" customHeight="true" spans="1:10">
      <c r="A1" s="86" t="s">
        <v>825</v>
      </c>
      <c r="B1" s="86"/>
      <c r="C1" s="86"/>
      <c r="D1" s="86"/>
      <c r="E1" s="86"/>
      <c r="F1" s="86"/>
      <c r="G1" s="86"/>
      <c r="H1" s="86"/>
      <c r="I1" s="86"/>
      <c r="J1" s="86"/>
    </row>
    <row r="2" ht="30" customHeight="true" spans="1:10">
      <c r="A2" s="87" t="s">
        <v>583</v>
      </c>
      <c r="B2" s="87"/>
      <c r="C2" s="87"/>
      <c r="D2" s="87"/>
      <c r="E2" s="87"/>
      <c r="F2" s="87"/>
      <c r="G2" s="87"/>
      <c r="H2" s="87"/>
      <c r="I2" s="87"/>
      <c r="J2" s="87"/>
    </row>
    <row r="3" ht="30" customHeight="true" spans="1:10">
      <c r="A3" s="88" t="s">
        <v>655</v>
      </c>
      <c r="B3" s="88" t="s">
        <v>826</v>
      </c>
      <c r="C3" s="88" t="s">
        <v>827</v>
      </c>
      <c r="D3" s="88"/>
      <c r="E3" s="88"/>
      <c r="F3" s="88"/>
      <c r="G3" s="88"/>
      <c r="H3" s="88" t="s">
        <v>828</v>
      </c>
      <c r="I3" s="88"/>
      <c r="J3" s="88"/>
    </row>
    <row r="4" ht="30" customHeight="true" spans="1:10">
      <c r="A4" s="88"/>
      <c r="B4" s="88"/>
      <c r="C4" s="88" t="s">
        <v>829</v>
      </c>
      <c r="D4" s="88" t="s">
        <v>830</v>
      </c>
      <c r="E4" s="88" t="s">
        <v>831</v>
      </c>
      <c r="F4" s="88" t="s">
        <v>832</v>
      </c>
      <c r="G4" s="88" t="s">
        <v>833</v>
      </c>
      <c r="H4" s="88" t="s">
        <v>829</v>
      </c>
      <c r="I4" s="88" t="s">
        <v>834</v>
      </c>
      <c r="J4" s="88" t="s">
        <v>835</v>
      </c>
    </row>
    <row r="5" ht="32.25" customHeight="true" spans="1:10">
      <c r="A5" s="92" t="s">
        <v>836</v>
      </c>
      <c r="B5" s="91">
        <f>SUM(C5,H5)</f>
        <v>2748200</v>
      </c>
      <c r="C5" s="91">
        <f t="shared" ref="C5:C10" si="0">SUM(D5:G5)</f>
        <v>1098200</v>
      </c>
      <c r="D5" s="91">
        <v>1098200</v>
      </c>
      <c r="E5" s="91">
        <v>0</v>
      </c>
      <c r="F5" s="91">
        <v>0</v>
      </c>
      <c r="G5" s="91">
        <v>0</v>
      </c>
      <c r="H5" s="91">
        <f>SUM(I5:J5)</f>
        <v>1650000</v>
      </c>
      <c r="I5" s="91">
        <v>1650000</v>
      </c>
      <c r="J5" s="91">
        <v>0</v>
      </c>
    </row>
    <row r="6" ht="32.25" customHeight="true" spans="1:10">
      <c r="A6" s="92" t="s">
        <v>837</v>
      </c>
      <c r="B6" s="91">
        <f t="shared" ref="B6:B10" si="1">C6+H6</f>
        <v>2332500</v>
      </c>
      <c r="C6" s="91">
        <v>361700</v>
      </c>
      <c r="D6" s="94"/>
      <c r="E6" s="94"/>
      <c r="F6" s="94"/>
      <c r="G6" s="94"/>
      <c r="H6" s="91">
        <v>1970800</v>
      </c>
      <c r="I6" s="94"/>
      <c r="J6" s="94"/>
    </row>
    <row r="7" ht="32.25" customHeight="true" spans="1:10">
      <c r="A7" s="92" t="s">
        <v>838</v>
      </c>
      <c r="B7" s="91">
        <f t="shared" si="1"/>
        <v>1234000</v>
      </c>
      <c r="C7" s="91">
        <f>SUM(D7:F7)</f>
        <v>406700</v>
      </c>
      <c r="D7" s="91">
        <v>406700</v>
      </c>
      <c r="E7" s="91">
        <v>0</v>
      </c>
      <c r="F7" s="91">
        <v>0</v>
      </c>
      <c r="G7" s="94"/>
      <c r="H7" s="91">
        <f>I7</f>
        <v>827300</v>
      </c>
      <c r="I7" s="91">
        <v>827300</v>
      </c>
      <c r="J7" s="94"/>
    </row>
    <row r="8" ht="32.25" customHeight="true" spans="1:10">
      <c r="A8" s="92" t="s">
        <v>839</v>
      </c>
      <c r="B8" s="91">
        <f t="shared" si="1"/>
        <v>1008700</v>
      </c>
      <c r="C8" s="91">
        <f t="shared" si="0"/>
        <v>381400</v>
      </c>
      <c r="D8" s="91">
        <v>19700</v>
      </c>
      <c r="E8" s="91">
        <v>0</v>
      </c>
      <c r="F8" s="91">
        <v>0</v>
      </c>
      <c r="G8" s="91">
        <v>361700</v>
      </c>
      <c r="H8" s="91">
        <f>J8+I8</f>
        <v>627300</v>
      </c>
      <c r="I8" s="91">
        <v>180000</v>
      </c>
      <c r="J8" s="91">
        <v>447300</v>
      </c>
    </row>
    <row r="9" ht="32.25" customHeight="true" spans="1:10">
      <c r="A9" s="92" t="s">
        <v>840</v>
      </c>
      <c r="B9" s="91">
        <f t="shared" si="1"/>
        <v>641000</v>
      </c>
      <c r="C9" s="91">
        <f t="shared" si="0"/>
        <v>761800</v>
      </c>
      <c r="D9" s="91">
        <v>1123500</v>
      </c>
      <c r="E9" s="91">
        <v>0</v>
      </c>
      <c r="F9" s="91">
        <v>0</v>
      </c>
      <c r="G9" s="91">
        <v>-361700</v>
      </c>
      <c r="H9" s="91">
        <f>I9+J9</f>
        <v>-120800</v>
      </c>
      <c r="I9" s="91">
        <v>326500</v>
      </c>
      <c r="J9" s="91">
        <v>-447300</v>
      </c>
    </row>
    <row r="10" ht="32.25" customHeight="true" spans="1:10">
      <c r="A10" s="92" t="s">
        <v>841</v>
      </c>
      <c r="B10" s="91">
        <f t="shared" si="1"/>
        <v>2332500</v>
      </c>
      <c r="C10" s="91">
        <f t="shared" si="0"/>
        <v>361700</v>
      </c>
      <c r="D10" s="91">
        <f t="shared" ref="D10:F10" si="2">D5+D7-D8-D9</f>
        <v>361700</v>
      </c>
      <c r="E10" s="91">
        <f t="shared" si="2"/>
        <v>0</v>
      </c>
      <c r="F10" s="91">
        <f t="shared" si="2"/>
        <v>0</v>
      </c>
      <c r="G10" s="91">
        <f>G5-G8-G9</f>
        <v>0</v>
      </c>
      <c r="H10" s="91">
        <f>SUM(I10:J10)</f>
        <v>1970800</v>
      </c>
      <c r="I10" s="91">
        <f>I7+I5-I8-I9</f>
        <v>1970800</v>
      </c>
      <c r="J10" s="91">
        <f>J5-J8-J9</f>
        <v>0</v>
      </c>
    </row>
    <row r="11" ht="20.25" customHeight="true"/>
    <row r="12" ht="20.25" customHeight="true"/>
    <row r="13" ht="20.25" customHeight="true"/>
    <row r="14" ht="20.25" customHeight="true"/>
    <row r="15" ht="20.25" customHeight="true"/>
  </sheetData>
  <sheetProtection formatCells="0" insertHyperlinks="0" autoFilter="0"/>
  <mergeCells count="6">
    <mergeCell ref="A1:J1"/>
    <mergeCell ref="A2:J2"/>
    <mergeCell ref="C3:G3"/>
    <mergeCell ref="H3:J3"/>
    <mergeCell ref="A3:A4"/>
    <mergeCell ref="B3:B4"/>
  </mergeCells>
  <printOptions horizontalCentered="true"/>
  <pageMargins left="0.236220472440945" right="0.236220472440945" top="0.15748031496063" bottom="0.15748031496063" header="0" footer="0"/>
  <pageSetup paperSize="9" scale="73" firstPageNumber="0" fitToHeight="0" orientation="portrait" useFirstPageNumber="true"/>
  <headerFooter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9"/>
  <sheetViews>
    <sheetView showZeros="0" view="pageBreakPreview" zoomScale="115" zoomScaleNormal="100" zoomScaleSheetLayoutView="115" workbookViewId="0">
      <selection activeCell="D14" sqref="A12:D14"/>
    </sheetView>
  </sheetViews>
  <sheetFormatPr defaultColWidth="9" defaultRowHeight="15.75" outlineLevelCol="5"/>
  <cols>
    <col min="1" max="1" width="41.625" style="83" customWidth="true"/>
    <col min="2" max="6" width="18.375" style="83" customWidth="true"/>
    <col min="7" max="7" width="12.125" style="84" customWidth="true"/>
    <col min="8" max="214" width="9" style="85"/>
    <col min="215" max="215" width="25.5" style="85" customWidth="true"/>
    <col min="216" max="216" width="8.5" style="85" customWidth="true"/>
    <col min="217" max="217" width="9.5" style="85" customWidth="true"/>
    <col min="218" max="218" width="6.75" style="85" customWidth="true"/>
    <col min="219" max="219" width="22.25" style="85" customWidth="true"/>
    <col min="220" max="221" width="9.5" style="85" customWidth="true"/>
    <col min="222" max="222" width="7.375" style="85" customWidth="true"/>
    <col min="223" max="223" width="12.625" style="85" customWidth="true"/>
    <col min="224" max="470" width="9" style="85"/>
    <col min="471" max="471" width="25.5" style="85" customWidth="true"/>
    <col min="472" max="472" width="8.5" style="85" customWidth="true"/>
    <col min="473" max="473" width="9.5" style="85" customWidth="true"/>
    <col min="474" max="474" width="6.75" style="85" customWidth="true"/>
    <col min="475" max="475" width="22.25" style="85" customWidth="true"/>
    <col min="476" max="477" width="9.5" style="85" customWidth="true"/>
    <col min="478" max="478" width="7.375" style="85" customWidth="true"/>
    <col min="479" max="479" width="12.625" style="85" customWidth="true"/>
    <col min="480" max="726" width="9" style="85"/>
    <col min="727" max="727" width="25.5" style="85" customWidth="true"/>
    <col min="728" max="728" width="8.5" style="85" customWidth="true"/>
    <col min="729" max="729" width="9.5" style="85" customWidth="true"/>
    <col min="730" max="730" width="6.75" style="85" customWidth="true"/>
    <col min="731" max="731" width="22.25" style="85" customWidth="true"/>
    <col min="732" max="733" width="9.5" style="85" customWidth="true"/>
    <col min="734" max="734" width="7.375" style="85" customWidth="true"/>
    <col min="735" max="735" width="12.625" style="85" customWidth="true"/>
    <col min="736" max="982" width="9" style="85"/>
    <col min="983" max="983" width="25.5" style="85" customWidth="true"/>
    <col min="984" max="984" width="8.5" style="85" customWidth="true"/>
    <col min="985" max="985" width="9.5" style="85" customWidth="true"/>
    <col min="986" max="986" width="6.75" style="85" customWidth="true"/>
    <col min="987" max="987" width="22.25" style="85" customWidth="true"/>
    <col min="988" max="989" width="9.5" style="85" customWidth="true"/>
    <col min="990" max="990" width="7.375" style="85" customWidth="true"/>
    <col min="991" max="991" width="12.625" style="85" customWidth="true"/>
    <col min="992" max="1238" width="9" style="85"/>
    <col min="1239" max="1239" width="25.5" style="85" customWidth="true"/>
    <col min="1240" max="1240" width="8.5" style="85" customWidth="true"/>
    <col min="1241" max="1241" width="9.5" style="85" customWidth="true"/>
    <col min="1242" max="1242" width="6.75" style="85" customWidth="true"/>
    <col min="1243" max="1243" width="22.25" style="85" customWidth="true"/>
    <col min="1244" max="1245" width="9.5" style="85" customWidth="true"/>
    <col min="1246" max="1246" width="7.375" style="85" customWidth="true"/>
    <col min="1247" max="1247" width="12.625" style="85" customWidth="true"/>
    <col min="1248" max="1494" width="9" style="85"/>
    <col min="1495" max="1495" width="25.5" style="85" customWidth="true"/>
    <col min="1496" max="1496" width="8.5" style="85" customWidth="true"/>
    <col min="1497" max="1497" width="9.5" style="85" customWidth="true"/>
    <col min="1498" max="1498" width="6.75" style="85" customWidth="true"/>
    <col min="1499" max="1499" width="22.25" style="85" customWidth="true"/>
    <col min="1500" max="1501" width="9.5" style="85" customWidth="true"/>
    <col min="1502" max="1502" width="7.375" style="85" customWidth="true"/>
    <col min="1503" max="1503" width="12.625" style="85" customWidth="true"/>
    <col min="1504" max="1750" width="9" style="85"/>
    <col min="1751" max="1751" width="25.5" style="85" customWidth="true"/>
    <col min="1752" max="1752" width="8.5" style="85" customWidth="true"/>
    <col min="1753" max="1753" width="9.5" style="85" customWidth="true"/>
    <col min="1754" max="1754" width="6.75" style="85" customWidth="true"/>
    <col min="1755" max="1755" width="22.25" style="85" customWidth="true"/>
    <col min="1756" max="1757" width="9.5" style="85" customWidth="true"/>
    <col min="1758" max="1758" width="7.375" style="85" customWidth="true"/>
    <col min="1759" max="1759" width="12.625" style="85" customWidth="true"/>
    <col min="1760" max="2006" width="9" style="85"/>
    <col min="2007" max="2007" width="25.5" style="85" customWidth="true"/>
    <col min="2008" max="2008" width="8.5" style="85" customWidth="true"/>
    <col min="2009" max="2009" width="9.5" style="85" customWidth="true"/>
    <col min="2010" max="2010" width="6.75" style="85" customWidth="true"/>
    <col min="2011" max="2011" width="22.25" style="85" customWidth="true"/>
    <col min="2012" max="2013" width="9.5" style="85" customWidth="true"/>
    <col min="2014" max="2014" width="7.375" style="85" customWidth="true"/>
    <col min="2015" max="2015" width="12.625" style="85" customWidth="true"/>
    <col min="2016" max="2262" width="9" style="85"/>
    <col min="2263" max="2263" width="25.5" style="85" customWidth="true"/>
    <col min="2264" max="2264" width="8.5" style="85" customWidth="true"/>
    <col min="2265" max="2265" width="9.5" style="85" customWidth="true"/>
    <col min="2266" max="2266" width="6.75" style="85" customWidth="true"/>
    <col min="2267" max="2267" width="22.25" style="85" customWidth="true"/>
    <col min="2268" max="2269" width="9.5" style="85" customWidth="true"/>
    <col min="2270" max="2270" width="7.375" style="85" customWidth="true"/>
    <col min="2271" max="2271" width="12.625" style="85" customWidth="true"/>
    <col min="2272" max="2518" width="9" style="85"/>
    <col min="2519" max="2519" width="25.5" style="85" customWidth="true"/>
    <col min="2520" max="2520" width="8.5" style="85" customWidth="true"/>
    <col min="2521" max="2521" width="9.5" style="85" customWidth="true"/>
    <col min="2522" max="2522" width="6.75" style="85" customWidth="true"/>
    <col min="2523" max="2523" width="22.25" style="85" customWidth="true"/>
    <col min="2524" max="2525" width="9.5" style="85" customWidth="true"/>
    <col min="2526" max="2526" width="7.375" style="85" customWidth="true"/>
    <col min="2527" max="2527" width="12.625" style="85" customWidth="true"/>
    <col min="2528" max="2774" width="9" style="85"/>
    <col min="2775" max="2775" width="25.5" style="85" customWidth="true"/>
    <col min="2776" max="2776" width="8.5" style="85" customWidth="true"/>
    <col min="2777" max="2777" width="9.5" style="85" customWidth="true"/>
    <col min="2778" max="2778" width="6.75" style="85" customWidth="true"/>
    <col min="2779" max="2779" width="22.25" style="85" customWidth="true"/>
    <col min="2780" max="2781" width="9.5" style="85" customWidth="true"/>
    <col min="2782" max="2782" width="7.375" style="85" customWidth="true"/>
    <col min="2783" max="2783" width="12.625" style="85" customWidth="true"/>
    <col min="2784" max="3030" width="9" style="85"/>
    <col min="3031" max="3031" width="25.5" style="85" customWidth="true"/>
    <col min="3032" max="3032" width="8.5" style="85" customWidth="true"/>
    <col min="3033" max="3033" width="9.5" style="85" customWidth="true"/>
    <col min="3034" max="3034" width="6.75" style="85" customWidth="true"/>
    <col min="3035" max="3035" width="22.25" style="85" customWidth="true"/>
    <col min="3036" max="3037" width="9.5" style="85" customWidth="true"/>
    <col min="3038" max="3038" width="7.375" style="85" customWidth="true"/>
    <col min="3039" max="3039" width="12.625" style="85" customWidth="true"/>
    <col min="3040" max="3286" width="9" style="85"/>
    <col min="3287" max="3287" width="25.5" style="85" customWidth="true"/>
    <col min="3288" max="3288" width="8.5" style="85" customWidth="true"/>
    <col min="3289" max="3289" width="9.5" style="85" customWidth="true"/>
    <col min="3290" max="3290" width="6.75" style="85" customWidth="true"/>
    <col min="3291" max="3291" width="22.25" style="85" customWidth="true"/>
    <col min="3292" max="3293" width="9.5" style="85" customWidth="true"/>
    <col min="3294" max="3294" width="7.375" style="85" customWidth="true"/>
    <col min="3295" max="3295" width="12.625" style="85" customWidth="true"/>
    <col min="3296" max="3542" width="9" style="85"/>
    <col min="3543" max="3543" width="25.5" style="85" customWidth="true"/>
    <col min="3544" max="3544" width="8.5" style="85" customWidth="true"/>
    <col min="3545" max="3545" width="9.5" style="85" customWidth="true"/>
    <col min="3546" max="3546" width="6.75" style="85" customWidth="true"/>
    <col min="3547" max="3547" width="22.25" style="85" customWidth="true"/>
    <col min="3548" max="3549" width="9.5" style="85" customWidth="true"/>
    <col min="3550" max="3550" width="7.375" style="85" customWidth="true"/>
    <col min="3551" max="3551" width="12.625" style="85" customWidth="true"/>
    <col min="3552" max="3798" width="9" style="85"/>
    <col min="3799" max="3799" width="25.5" style="85" customWidth="true"/>
    <col min="3800" max="3800" width="8.5" style="85" customWidth="true"/>
    <col min="3801" max="3801" width="9.5" style="85" customWidth="true"/>
    <col min="3802" max="3802" width="6.75" style="85" customWidth="true"/>
    <col min="3803" max="3803" width="22.25" style="85" customWidth="true"/>
    <col min="3804" max="3805" width="9.5" style="85" customWidth="true"/>
    <col min="3806" max="3806" width="7.375" style="85" customWidth="true"/>
    <col min="3807" max="3807" width="12.625" style="85" customWidth="true"/>
    <col min="3808" max="4054" width="9" style="85"/>
    <col min="4055" max="4055" width="25.5" style="85" customWidth="true"/>
    <col min="4056" max="4056" width="8.5" style="85" customWidth="true"/>
    <col min="4057" max="4057" width="9.5" style="85" customWidth="true"/>
    <col min="4058" max="4058" width="6.75" style="85" customWidth="true"/>
    <col min="4059" max="4059" width="22.25" style="85" customWidth="true"/>
    <col min="4060" max="4061" width="9.5" style="85" customWidth="true"/>
    <col min="4062" max="4062" width="7.375" style="85" customWidth="true"/>
    <col min="4063" max="4063" width="12.625" style="85" customWidth="true"/>
    <col min="4064" max="4310" width="9" style="85"/>
    <col min="4311" max="4311" width="25.5" style="85" customWidth="true"/>
    <col min="4312" max="4312" width="8.5" style="85" customWidth="true"/>
    <col min="4313" max="4313" width="9.5" style="85" customWidth="true"/>
    <col min="4314" max="4314" width="6.75" style="85" customWidth="true"/>
    <col min="4315" max="4315" width="22.25" style="85" customWidth="true"/>
    <col min="4316" max="4317" width="9.5" style="85" customWidth="true"/>
    <col min="4318" max="4318" width="7.375" style="85" customWidth="true"/>
    <col min="4319" max="4319" width="12.625" style="85" customWidth="true"/>
    <col min="4320" max="4566" width="9" style="85"/>
    <col min="4567" max="4567" width="25.5" style="85" customWidth="true"/>
    <col min="4568" max="4568" width="8.5" style="85" customWidth="true"/>
    <col min="4569" max="4569" width="9.5" style="85" customWidth="true"/>
    <col min="4570" max="4570" width="6.75" style="85" customWidth="true"/>
    <col min="4571" max="4571" width="22.25" style="85" customWidth="true"/>
    <col min="4572" max="4573" width="9.5" style="85" customWidth="true"/>
    <col min="4574" max="4574" width="7.375" style="85" customWidth="true"/>
    <col min="4575" max="4575" width="12.625" style="85" customWidth="true"/>
    <col min="4576" max="4822" width="9" style="85"/>
    <col min="4823" max="4823" width="25.5" style="85" customWidth="true"/>
    <col min="4824" max="4824" width="8.5" style="85" customWidth="true"/>
    <col min="4825" max="4825" width="9.5" style="85" customWidth="true"/>
    <col min="4826" max="4826" width="6.75" style="85" customWidth="true"/>
    <col min="4827" max="4827" width="22.25" style="85" customWidth="true"/>
    <col min="4828" max="4829" width="9.5" style="85" customWidth="true"/>
    <col min="4830" max="4830" width="7.375" style="85" customWidth="true"/>
    <col min="4831" max="4831" width="12.625" style="85" customWidth="true"/>
    <col min="4832" max="5078" width="9" style="85"/>
    <col min="5079" max="5079" width="25.5" style="85" customWidth="true"/>
    <col min="5080" max="5080" width="8.5" style="85" customWidth="true"/>
    <col min="5081" max="5081" width="9.5" style="85" customWidth="true"/>
    <col min="5082" max="5082" width="6.75" style="85" customWidth="true"/>
    <col min="5083" max="5083" width="22.25" style="85" customWidth="true"/>
    <col min="5084" max="5085" width="9.5" style="85" customWidth="true"/>
    <col min="5086" max="5086" width="7.375" style="85" customWidth="true"/>
    <col min="5087" max="5087" width="12.625" style="85" customWidth="true"/>
    <col min="5088" max="5334" width="9" style="85"/>
    <col min="5335" max="5335" width="25.5" style="85" customWidth="true"/>
    <col min="5336" max="5336" width="8.5" style="85" customWidth="true"/>
    <col min="5337" max="5337" width="9.5" style="85" customWidth="true"/>
    <col min="5338" max="5338" width="6.75" style="85" customWidth="true"/>
    <col min="5339" max="5339" width="22.25" style="85" customWidth="true"/>
    <col min="5340" max="5341" width="9.5" style="85" customWidth="true"/>
    <col min="5342" max="5342" width="7.375" style="85" customWidth="true"/>
    <col min="5343" max="5343" width="12.625" style="85" customWidth="true"/>
    <col min="5344" max="5590" width="9" style="85"/>
    <col min="5591" max="5591" width="25.5" style="85" customWidth="true"/>
    <col min="5592" max="5592" width="8.5" style="85" customWidth="true"/>
    <col min="5593" max="5593" width="9.5" style="85" customWidth="true"/>
    <col min="5594" max="5594" width="6.75" style="85" customWidth="true"/>
    <col min="5595" max="5595" width="22.25" style="85" customWidth="true"/>
    <col min="5596" max="5597" width="9.5" style="85" customWidth="true"/>
    <col min="5598" max="5598" width="7.375" style="85" customWidth="true"/>
    <col min="5599" max="5599" width="12.625" style="85" customWidth="true"/>
    <col min="5600" max="5846" width="9" style="85"/>
    <col min="5847" max="5847" width="25.5" style="85" customWidth="true"/>
    <col min="5848" max="5848" width="8.5" style="85" customWidth="true"/>
    <col min="5849" max="5849" width="9.5" style="85" customWidth="true"/>
    <col min="5850" max="5850" width="6.75" style="85" customWidth="true"/>
    <col min="5851" max="5851" width="22.25" style="85" customWidth="true"/>
    <col min="5852" max="5853" width="9.5" style="85" customWidth="true"/>
    <col min="5854" max="5854" width="7.375" style="85" customWidth="true"/>
    <col min="5855" max="5855" width="12.625" style="85" customWidth="true"/>
    <col min="5856" max="6102" width="9" style="85"/>
    <col min="6103" max="6103" width="25.5" style="85" customWidth="true"/>
    <col min="6104" max="6104" width="8.5" style="85" customWidth="true"/>
    <col min="6105" max="6105" width="9.5" style="85" customWidth="true"/>
    <col min="6106" max="6106" width="6.75" style="85" customWidth="true"/>
    <col min="6107" max="6107" width="22.25" style="85" customWidth="true"/>
    <col min="6108" max="6109" width="9.5" style="85" customWidth="true"/>
    <col min="6110" max="6110" width="7.375" style="85" customWidth="true"/>
    <col min="6111" max="6111" width="12.625" style="85" customWidth="true"/>
    <col min="6112" max="6358" width="9" style="85"/>
    <col min="6359" max="6359" width="25.5" style="85" customWidth="true"/>
    <col min="6360" max="6360" width="8.5" style="85" customWidth="true"/>
    <col min="6361" max="6361" width="9.5" style="85" customWidth="true"/>
    <col min="6362" max="6362" width="6.75" style="85" customWidth="true"/>
    <col min="6363" max="6363" width="22.25" style="85" customWidth="true"/>
    <col min="6364" max="6365" width="9.5" style="85" customWidth="true"/>
    <col min="6366" max="6366" width="7.375" style="85" customWidth="true"/>
    <col min="6367" max="6367" width="12.625" style="85" customWidth="true"/>
    <col min="6368" max="6614" width="9" style="85"/>
    <col min="6615" max="6615" width="25.5" style="85" customWidth="true"/>
    <col min="6616" max="6616" width="8.5" style="85" customWidth="true"/>
    <col min="6617" max="6617" width="9.5" style="85" customWidth="true"/>
    <col min="6618" max="6618" width="6.75" style="85" customWidth="true"/>
    <col min="6619" max="6619" width="22.25" style="85" customWidth="true"/>
    <col min="6620" max="6621" width="9.5" style="85" customWidth="true"/>
    <col min="6622" max="6622" width="7.375" style="85" customWidth="true"/>
    <col min="6623" max="6623" width="12.625" style="85" customWidth="true"/>
    <col min="6624" max="6870" width="9" style="85"/>
    <col min="6871" max="6871" width="25.5" style="85" customWidth="true"/>
    <col min="6872" max="6872" width="8.5" style="85" customWidth="true"/>
    <col min="6873" max="6873" width="9.5" style="85" customWidth="true"/>
    <col min="6874" max="6874" width="6.75" style="85" customWidth="true"/>
    <col min="6875" max="6875" width="22.25" style="85" customWidth="true"/>
    <col min="6876" max="6877" width="9.5" style="85" customWidth="true"/>
    <col min="6878" max="6878" width="7.375" style="85" customWidth="true"/>
    <col min="6879" max="6879" width="12.625" style="85" customWidth="true"/>
    <col min="6880" max="7126" width="9" style="85"/>
    <col min="7127" max="7127" width="25.5" style="85" customWidth="true"/>
    <col min="7128" max="7128" width="8.5" style="85" customWidth="true"/>
    <col min="7129" max="7129" width="9.5" style="85" customWidth="true"/>
    <col min="7130" max="7130" width="6.75" style="85" customWidth="true"/>
    <col min="7131" max="7131" width="22.25" style="85" customWidth="true"/>
    <col min="7132" max="7133" width="9.5" style="85" customWidth="true"/>
    <col min="7134" max="7134" width="7.375" style="85" customWidth="true"/>
    <col min="7135" max="7135" width="12.625" style="85" customWidth="true"/>
    <col min="7136" max="7382" width="9" style="85"/>
    <col min="7383" max="7383" width="25.5" style="85" customWidth="true"/>
    <col min="7384" max="7384" width="8.5" style="85" customWidth="true"/>
    <col min="7385" max="7385" width="9.5" style="85" customWidth="true"/>
    <col min="7386" max="7386" width="6.75" style="85" customWidth="true"/>
    <col min="7387" max="7387" width="22.25" style="85" customWidth="true"/>
    <col min="7388" max="7389" width="9.5" style="85" customWidth="true"/>
    <col min="7390" max="7390" width="7.375" style="85" customWidth="true"/>
    <col min="7391" max="7391" width="12.625" style="85" customWidth="true"/>
    <col min="7392" max="7638" width="9" style="85"/>
    <col min="7639" max="7639" width="25.5" style="85" customWidth="true"/>
    <col min="7640" max="7640" width="8.5" style="85" customWidth="true"/>
    <col min="7641" max="7641" width="9.5" style="85" customWidth="true"/>
    <col min="7642" max="7642" width="6.75" style="85" customWidth="true"/>
    <col min="7643" max="7643" width="22.25" style="85" customWidth="true"/>
    <col min="7644" max="7645" width="9.5" style="85" customWidth="true"/>
    <col min="7646" max="7646" width="7.375" style="85" customWidth="true"/>
    <col min="7647" max="7647" width="12.625" style="85" customWidth="true"/>
    <col min="7648" max="7894" width="9" style="85"/>
    <col min="7895" max="7895" width="25.5" style="85" customWidth="true"/>
    <col min="7896" max="7896" width="8.5" style="85" customWidth="true"/>
    <col min="7897" max="7897" width="9.5" style="85" customWidth="true"/>
    <col min="7898" max="7898" width="6.75" style="85" customWidth="true"/>
    <col min="7899" max="7899" width="22.25" style="85" customWidth="true"/>
    <col min="7900" max="7901" width="9.5" style="85" customWidth="true"/>
    <col min="7902" max="7902" width="7.375" style="85" customWidth="true"/>
    <col min="7903" max="7903" width="12.625" style="85" customWidth="true"/>
    <col min="7904" max="8150" width="9" style="85"/>
    <col min="8151" max="8151" width="25.5" style="85" customWidth="true"/>
    <col min="8152" max="8152" width="8.5" style="85" customWidth="true"/>
    <col min="8153" max="8153" width="9.5" style="85" customWidth="true"/>
    <col min="8154" max="8154" width="6.75" style="85" customWidth="true"/>
    <col min="8155" max="8155" width="22.25" style="85" customWidth="true"/>
    <col min="8156" max="8157" width="9.5" style="85" customWidth="true"/>
    <col min="8158" max="8158" width="7.375" style="85" customWidth="true"/>
    <col min="8159" max="8159" width="12.625" style="85" customWidth="true"/>
    <col min="8160" max="8406" width="9" style="85"/>
    <col min="8407" max="8407" width="25.5" style="85" customWidth="true"/>
    <col min="8408" max="8408" width="8.5" style="85" customWidth="true"/>
    <col min="8409" max="8409" width="9.5" style="85" customWidth="true"/>
    <col min="8410" max="8410" width="6.75" style="85" customWidth="true"/>
    <col min="8411" max="8411" width="22.25" style="85" customWidth="true"/>
    <col min="8412" max="8413" width="9.5" style="85" customWidth="true"/>
    <col min="8414" max="8414" width="7.375" style="85" customWidth="true"/>
    <col min="8415" max="8415" width="12.625" style="85" customWidth="true"/>
    <col min="8416" max="8662" width="9" style="85"/>
    <col min="8663" max="8663" width="25.5" style="85" customWidth="true"/>
    <col min="8664" max="8664" width="8.5" style="85" customWidth="true"/>
    <col min="8665" max="8665" width="9.5" style="85" customWidth="true"/>
    <col min="8666" max="8666" width="6.75" style="85" customWidth="true"/>
    <col min="8667" max="8667" width="22.25" style="85" customWidth="true"/>
    <col min="8668" max="8669" width="9.5" style="85" customWidth="true"/>
    <col min="8670" max="8670" width="7.375" style="85" customWidth="true"/>
    <col min="8671" max="8671" width="12.625" style="85" customWidth="true"/>
    <col min="8672" max="8918" width="9" style="85"/>
    <col min="8919" max="8919" width="25.5" style="85" customWidth="true"/>
    <col min="8920" max="8920" width="8.5" style="85" customWidth="true"/>
    <col min="8921" max="8921" width="9.5" style="85" customWidth="true"/>
    <col min="8922" max="8922" width="6.75" style="85" customWidth="true"/>
    <col min="8923" max="8923" width="22.25" style="85" customWidth="true"/>
    <col min="8924" max="8925" width="9.5" style="85" customWidth="true"/>
    <col min="8926" max="8926" width="7.375" style="85" customWidth="true"/>
    <col min="8927" max="8927" width="12.625" style="85" customWidth="true"/>
    <col min="8928" max="9174" width="9" style="85"/>
    <col min="9175" max="9175" width="25.5" style="85" customWidth="true"/>
    <col min="9176" max="9176" width="8.5" style="85" customWidth="true"/>
    <col min="9177" max="9177" width="9.5" style="85" customWidth="true"/>
    <col min="9178" max="9178" width="6.75" style="85" customWidth="true"/>
    <col min="9179" max="9179" width="22.25" style="85" customWidth="true"/>
    <col min="9180" max="9181" width="9.5" style="85" customWidth="true"/>
    <col min="9182" max="9182" width="7.375" style="85" customWidth="true"/>
    <col min="9183" max="9183" width="12.625" style="85" customWidth="true"/>
    <col min="9184" max="9430" width="9" style="85"/>
    <col min="9431" max="9431" width="25.5" style="85" customWidth="true"/>
    <col min="9432" max="9432" width="8.5" style="85" customWidth="true"/>
    <col min="9433" max="9433" width="9.5" style="85" customWidth="true"/>
    <col min="9434" max="9434" width="6.75" style="85" customWidth="true"/>
    <col min="9435" max="9435" width="22.25" style="85" customWidth="true"/>
    <col min="9436" max="9437" width="9.5" style="85" customWidth="true"/>
    <col min="9438" max="9438" width="7.375" style="85" customWidth="true"/>
    <col min="9439" max="9439" width="12.625" style="85" customWidth="true"/>
    <col min="9440" max="9686" width="9" style="85"/>
    <col min="9687" max="9687" width="25.5" style="85" customWidth="true"/>
    <col min="9688" max="9688" width="8.5" style="85" customWidth="true"/>
    <col min="9689" max="9689" width="9.5" style="85" customWidth="true"/>
    <col min="9690" max="9690" width="6.75" style="85" customWidth="true"/>
    <col min="9691" max="9691" width="22.25" style="85" customWidth="true"/>
    <col min="9692" max="9693" width="9.5" style="85" customWidth="true"/>
    <col min="9694" max="9694" width="7.375" style="85" customWidth="true"/>
    <col min="9695" max="9695" width="12.625" style="85" customWidth="true"/>
    <col min="9696" max="9942" width="9" style="85"/>
    <col min="9943" max="9943" width="25.5" style="85" customWidth="true"/>
    <col min="9944" max="9944" width="8.5" style="85" customWidth="true"/>
    <col min="9945" max="9945" width="9.5" style="85" customWidth="true"/>
    <col min="9946" max="9946" width="6.75" style="85" customWidth="true"/>
    <col min="9947" max="9947" width="22.25" style="85" customWidth="true"/>
    <col min="9948" max="9949" width="9.5" style="85" customWidth="true"/>
    <col min="9950" max="9950" width="7.375" style="85" customWidth="true"/>
    <col min="9951" max="9951" width="12.625" style="85" customWidth="true"/>
    <col min="9952" max="10198" width="9" style="85"/>
    <col min="10199" max="10199" width="25.5" style="85" customWidth="true"/>
    <col min="10200" max="10200" width="8.5" style="85" customWidth="true"/>
    <col min="10201" max="10201" width="9.5" style="85" customWidth="true"/>
    <col min="10202" max="10202" width="6.75" style="85" customWidth="true"/>
    <col min="10203" max="10203" width="22.25" style="85" customWidth="true"/>
    <col min="10204" max="10205" width="9.5" style="85" customWidth="true"/>
    <col min="10206" max="10206" width="7.375" style="85" customWidth="true"/>
    <col min="10207" max="10207" width="12.625" style="85" customWidth="true"/>
    <col min="10208" max="10454" width="9" style="85"/>
    <col min="10455" max="10455" width="25.5" style="85" customWidth="true"/>
    <col min="10456" max="10456" width="8.5" style="85" customWidth="true"/>
    <col min="10457" max="10457" width="9.5" style="85" customWidth="true"/>
    <col min="10458" max="10458" width="6.75" style="85" customWidth="true"/>
    <col min="10459" max="10459" width="22.25" style="85" customWidth="true"/>
    <col min="10460" max="10461" width="9.5" style="85" customWidth="true"/>
    <col min="10462" max="10462" width="7.375" style="85" customWidth="true"/>
    <col min="10463" max="10463" width="12.625" style="85" customWidth="true"/>
    <col min="10464" max="10710" width="9" style="85"/>
    <col min="10711" max="10711" width="25.5" style="85" customWidth="true"/>
    <col min="10712" max="10712" width="8.5" style="85" customWidth="true"/>
    <col min="10713" max="10713" width="9.5" style="85" customWidth="true"/>
    <col min="10714" max="10714" width="6.75" style="85" customWidth="true"/>
    <col min="10715" max="10715" width="22.25" style="85" customWidth="true"/>
    <col min="10716" max="10717" width="9.5" style="85" customWidth="true"/>
    <col min="10718" max="10718" width="7.375" style="85" customWidth="true"/>
    <col min="10719" max="10719" width="12.625" style="85" customWidth="true"/>
    <col min="10720" max="10966" width="9" style="85"/>
    <col min="10967" max="10967" width="25.5" style="85" customWidth="true"/>
    <col min="10968" max="10968" width="8.5" style="85" customWidth="true"/>
    <col min="10969" max="10969" width="9.5" style="85" customWidth="true"/>
    <col min="10970" max="10970" width="6.75" style="85" customWidth="true"/>
    <col min="10971" max="10971" width="22.25" style="85" customWidth="true"/>
    <col min="10972" max="10973" width="9.5" style="85" customWidth="true"/>
    <col min="10974" max="10974" width="7.375" style="85" customWidth="true"/>
    <col min="10975" max="10975" width="12.625" style="85" customWidth="true"/>
    <col min="10976" max="11222" width="9" style="85"/>
    <col min="11223" max="11223" width="25.5" style="85" customWidth="true"/>
    <col min="11224" max="11224" width="8.5" style="85" customWidth="true"/>
    <col min="11225" max="11225" width="9.5" style="85" customWidth="true"/>
    <col min="11226" max="11226" width="6.75" style="85" customWidth="true"/>
    <col min="11227" max="11227" width="22.25" style="85" customWidth="true"/>
    <col min="11228" max="11229" width="9.5" style="85" customWidth="true"/>
    <col min="11230" max="11230" width="7.375" style="85" customWidth="true"/>
    <col min="11231" max="11231" width="12.625" style="85" customWidth="true"/>
    <col min="11232" max="11478" width="9" style="85"/>
    <col min="11479" max="11479" width="25.5" style="85" customWidth="true"/>
    <col min="11480" max="11480" width="8.5" style="85" customWidth="true"/>
    <col min="11481" max="11481" width="9.5" style="85" customWidth="true"/>
    <col min="11482" max="11482" width="6.75" style="85" customWidth="true"/>
    <col min="11483" max="11483" width="22.25" style="85" customWidth="true"/>
    <col min="11484" max="11485" width="9.5" style="85" customWidth="true"/>
    <col min="11486" max="11486" width="7.375" style="85" customWidth="true"/>
    <col min="11487" max="11487" width="12.625" style="85" customWidth="true"/>
    <col min="11488" max="11734" width="9" style="85"/>
    <col min="11735" max="11735" width="25.5" style="85" customWidth="true"/>
    <col min="11736" max="11736" width="8.5" style="85" customWidth="true"/>
    <col min="11737" max="11737" width="9.5" style="85" customWidth="true"/>
    <col min="11738" max="11738" width="6.75" style="85" customWidth="true"/>
    <col min="11739" max="11739" width="22.25" style="85" customWidth="true"/>
    <col min="11740" max="11741" width="9.5" style="85" customWidth="true"/>
    <col min="11742" max="11742" width="7.375" style="85" customWidth="true"/>
    <col min="11743" max="11743" width="12.625" style="85" customWidth="true"/>
    <col min="11744" max="11990" width="9" style="85"/>
    <col min="11991" max="11991" width="25.5" style="85" customWidth="true"/>
    <col min="11992" max="11992" width="8.5" style="85" customWidth="true"/>
    <col min="11993" max="11993" width="9.5" style="85" customWidth="true"/>
    <col min="11994" max="11994" width="6.75" style="85" customWidth="true"/>
    <col min="11995" max="11995" width="22.25" style="85" customWidth="true"/>
    <col min="11996" max="11997" width="9.5" style="85" customWidth="true"/>
    <col min="11998" max="11998" width="7.375" style="85" customWidth="true"/>
    <col min="11999" max="11999" width="12.625" style="85" customWidth="true"/>
    <col min="12000" max="12246" width="9" style="85"/>
    <col min="12247" max="12247" width="25.5" style="85" customWidth="true"/>
    <col min="12248" max="12248" width="8.5" style="85" customWidth="true"/>
    <col min="12249" max="12249" width="9.5" style="85" customWidth="true"/>
    <col min="12250" max="12250" width="6.75" style="85" customWidth="true"/>
    <col min="12251" max="12251" width="22.25" style="85" customWidth="true"/>
    <col min="12252" max="12253" width="9.5" style="85" customWidth="true"/>
    <col min="12254" max="12254" width="7.375" style="85" customWidth="true"/>
    <col min="12255" max="12255" width="12.625" style="85" customWidth="true"/>
    <col min="12256" max="12502" width="9" style="85"/>
    <col min="12503" max="12503" width="25.5" style="85" customWidth="true"/>
    <col min="12504" max="12504" width="8.5" style="85" customWidth="true"/>
    <col min="12505" max="12505" width="9.5" style="85" customWidth="true"/>
    <col min="12506" max="12506" width="6.75" style="85" customWidth="true"/>
    <col min="12507" max="12507" width="22.25" style="85" customWidth="true"/>
    <col min="12508" max="12509" width="9.5" style="85" customWidth="true"/>
    <col min="12510" max="12510" width="7.375" style="85" customWidth="true"/>
    <col min="12511" max="12511" width="12.625" style="85" customWidth="true"/>
    <col min="12512" max="12758" width="9" style="85"/>
    <col min="12759" max="12759" width="25.5" style="85" customWidth="true"/>
    <col min="12760" max="12760" width="8.5" style="85" customWidth="true"/>
    <col min="12761" max="12761" width="9.5" style="85" customWidth="true"/>
    <col min="12762" max="12762" width="6.75" style="85" customWidth="true"/>
    <col min="12763" max="12763" width="22.25" style="85" customWidth="true"/>
    <col min="12764" max="12765" width="9.5" style="85" customWidth="true"/>
    <col min="12766" max="12766" width="7.375" style="85" customWidth="true"/>
    <col min="12767" max="12767" width="12.625" style="85" customWidth="true"/>
    <col min="12768" max="13014" width="9" style="85"/>
    <col min="13015" max="13015" width="25.5" style="85" customWidth="true"/>
    <col min="13016" max="13016" width="8.5" style="85" customWidth="true"/>
    <col min="13017" max="13017" width="9.5" style="85" customWidth="true"/>
    <col min="13018" max="13018" width="6.75" style="85" customWidth="true"/>
    <col min="13019" max="13019" width="22.25" style="85" customWidth="true"/>
    <col min="13020" max="13021" width="9.5" style="85" customWidth="true"/>
    <col min="13022" max="13022" width="7.375" style="85" customWidth="true"/>
    <col min="13023" max="13023" width="12.625" style="85" customWidth="true"/>
    <col min="13024" max="13270" width="9" style="85"/>
    <col min="13271" max="13271" width="25.5" style="85" customWidth="true"/>
    <col min="13272" max="13272" width="8.5" style="85" customWidth="true"/>
    <col min="13273" max="13273" width="9.5" style="85" customWidth="true"/>
    <col min="13274" max="13274" width="6.75" style="85" customWidth="true"/>
    <col min="13275" max="13275" width="22.25" style="85" customWidth="true"/>
    <col min="13276" max="13277" width="9.5" style="85" customWidth="true"/>
    <col min="13278" max="13278" width="7.375" style="85" customWidth="true"/>
    <col min="13279" max="13279" width="12.625" style="85" customWidth="true"/>
    <col min="13280" max="13526" width="9" style="85"/>
    <col min="13527" max="13527" width="25.5" style="85" customWidth="true"/>
    <col min="13528" max="13528" width="8.5" style="85" customWidth="true"/>
    <col min="13529" max="13529" width="9.5" style="85" customWidth="true"/>
    <col min="13530" max="13530" width="6.75" style="85" customWidth="true"/>
    <col min="13531" max="13531" width="22.25" style="85" customWidth="true"/>
    <col min="13532" max="13533" width="9.5" style="85" customWidth="true"/>
    <col min="13534" max="13534" width="7.375" style="85" customWidth="true"/>
    <col min="13535" max="13535" width="12.625" style="85" customWidth="true"/>
    <col min="13536" max="13782" width="9" style="85"/>
    <col min="13783" max="13783" width="25.5" style="85" customWidth="true"/>
    <col min="13784" max="13784" width="8.5" style="85" customWidth="true"/>
    <col min="13785" max="13785" width="9.5" style="85" customWidth="true"/>
    <col min="13786" max="13786" width="6.75" style="85" customWidth="true"/>
    <col min="13787" max="13787" width="22.25" style="85" customWidth="true"/>
    <col min="13788" max="13789" width="9.5" style="85" customWidth="true"/>
    <col min="13790" max="13790" width="7.375" style="85" customWidth="true"/>
    <col min="13791" max="13791" width="12.625" style="85" customWidth="true"/>
    <col min="13792" max="14038" width="9" style="85"/>
    <col min="14039" max="14039" width="25.5" style="85" customWidth="true"/>
    <col min="14040" max="14040" width="8.5" style="85" customWidth="true"/>
    <col min="14041" max="14041" width="9.5" style="85" customWidth="true"/>
    <col min="14042" max="14042" width="6.75" style="85" customWidth="true"/>
    <col min="14043" max="14043" width="22.25" style="85" customWidth="true"/>
    <col min="14044" max="14045" width="9.5" style="85" customWidth="true"/>
    <col min="14046" max="14046" width="7.375" style="85" customWidth="true"/>
    <col min="14047" max="14047" width="12.625" style="85" customWidth="true"/>
    <col min="14048" max="14294" width="9" style="85"/>
    <col min="14295" max="14295" width="25.5" style="85" customWidth="true"/>
    <col min="14296" max="14296" width="8.5" style="85" customWidth="true"/>
    <col min="14297" max="14297" width="9.5" style="85" customWidth="true"/>
    <col min="14298" max="14298" width="6.75" style="85" customWidth="true"/>
    <col min="14299" max="14299" width="22.25" style="85" customWidth="true"/>
    <col min="14300" max="14301" width="9.5" style="85" customWidth="true"/>
    <col min="14302" max="14302" width="7.375" style="85" customWidth="true"/>
    <col min="14303" max="14303" width="12.625" style="85" customWidth="true"/>
    <col min="14304" max="14550" width="9" style="85"/>
    <col min="14551" max="14551" width="25.5" style="85" customWidth="true"/>
    <col min="14552" max="14552" width="8.5" style="85" customWidth="true"/>
    <col min="14553" max="14553" width="9.5" style="85" customWidth="true"/>
    <col min="14554" max="14554" width="6.75" style="85" customWidth="true"/>
    <col min="14555" max="14555" width="22.25" style="85" customWidth="true"/>
    <col min="14556" max="14557" width="9.5" style="85" customWidth="true"/>
    <col min="14558" max="14558" width="7.375" style="85" customWidth="true"/>
    <col min="14559" max="14559" width="12.625" style="85" customWidth="true"/>
    <col min="14560" max="14806" width="9" style="85"/>
    <col min="14807" max="14807" width="25.5" style="85" customWidth="true"/>
    <col min="14808" max="14808" width="8.5" style="85" customWidth="true"/>
    <col min="14809" max="14809" width="9.5" style="85" customWidth="true"/>
    <col min="14810" max="14810" width="6.75" style="85" customWidth="true"/>
    <col min="14811" max="14811" width="22.25" style="85" customWidth="true"/>
    <col min="14812" max="14813" width="9.5" style="85" customWidth="true"/>
    <col min="14814" max="14814" width="7.375" style="85" customWidth="true"/>
    <col min="14815" max="14815" width="12.625" style="85" customWidth="true"/>
    <col min="14816" max="15062" width="9" style="85"/>
    <col min="15063" max="15063" width="25.5" style="85" customWidth="true"/>
    <col min="15064" max="15064" width="8.5" style="85" customWidth="true"/>
    <col min="15065" max="15065" width="9.5" style="85" customWidth="true"/>
    <col min="15066" max="15066" width="6.75" style="85" customWidth="true"/>
    <col min="15067" max="15067" width="22.25" style="85" customWidth="true"/>
    <col min="15068" max="15069" width="9.5" style="85" customWidth="true"/>
    <col min="15070" max="15070" width="7.375" style="85" customWidth="true"/>
    <col min="15071" max="15071" width="12.625" style="85" customWidth="true"/>
    <col min="15072" max="15318" width="9" style="85"/>
    <col min="15319" max="15319" width="25.5" style="85" customWidth="true"/>
    <col min="15320" max="15320" width="8.5" style="85" customWidth="true"/>
    <col min="15321" max="15321" width="9.5" style="85" customWidth="true"/>
    <col min="15322" max="15322" width="6.75" style="85" customWidth="true"/>
    <col min="15323" max="15323" width="22.25" style="85" customWidth="true"/>
    <col min="15324" max="15325" width="9.5" style="85" customWidth="true"/>
    <col min="15326" max="15326" width="7.375" style="85" customWidth="true"/>
    <col min="15327" max="15327" width="12.625" style="85" customWidth="true"/>
    <col min="15328" max="15574" width="9" style="85"/>
    <col min="15575" max="15575" width="25.5" style="85" customWidth="true"/>
    <col min="15576" max="15576" width="8.5" style="85" customWidth="true"/>
    <col min="15577" max="15577" width="9.5" style="85" customWidth="true"/>
    <col min="15578" max="15578" width="6.75" style="85" customWidth="true"/>
    <col min="15579" max="15579" width="22.25" style="85" customWidth="true"/>
    <col min="15580" max="15581" width="9.5" style="85" customWidth="true"/>
    <col min="15582" max="15582" width="7.375" style="85" customWidth="true"/>
    <col min="15583" max="15583" width="12.625" style="85" customWidth="true"/>
    <col min="15584" max="15830" width="9" style="85"/>
    <col min="15831" max="15831" width="25.5" style="85" customWidth="true"/>
    <col min="15832" max="15832" width="8.5" style="85" customWidth="true"/>
    <col min="15833" max="15833" width="9.5" style="85" customWidth="true"/>
    <col min="15834" max="15834" width="6.75" style="85" customWidth="true"/>
    <col min="15835" max="15835" width="22.25" style="85" customWidth="true"/>
    <col min="15836" max="15837" width="9.5" style="85" customWidth="true"/>
    <col min="15838" max="15838" width="7.375" style="85" customWidth="true"/>
    <col min="15839" max="15839" width="12.625" style="85" customWidth="true"/>
    <col min="15840" max="16086" width="9" style="85"/>
    <col min="16087" max="16087" width="25.5" style="85" customWidth="true"/>
    <col min="16088" max="16088" width="8.5" style="85" customWidth="true"/>
    <col min="16089" max="16089" width="9.5" style="85" customWidth="true"/>
    <col min="16090" max="16090" width="6.75" style="85" customWidth="true"/>
    <col min="16091" max="16091" width="22.25" style="85" customWidth="true"/>
    <col min="16092" max="16093" width="9.5" style="85" customWidth="true"/>
    <col min="16094" max="16094" width="7.375" style="85" customWidth="true"/>
    <col min="16095" max="16095" width="12.625" style="85" customWidth="true"/>
    <col min="16096" max="16384" width="9" style="85"/>
  </cols>
  <sheetData>
    <row r="1" ht="30" customHeight="true" spans="1:6">
      <c r="A1" s="86" t="s">
        <v>842</v>
      </c>
      <c r="B1" s="86"/>
      <c r="C1" s="86"/>
      <c r="D1" s="86"/>
      <c r="E1" s="86"/>
      <c r="F1" s="86"/>
    </row>
    <row r="2" ht="33.75" customHeight="true" spans="1:6">
      <c r="A2" s="87" t="s">
        <v>583</v>
      </c>
      <c r="B2" s="87"/>
      <c r="C2" s="87"/>
      <c r="D2" s="87"/>
      <c r="E2" s="87"/>
      <c r="F2" s="87"/>
    </row>
    <row r="3" ht="25.5" customHeight="true" spans="1:6">
      <c r="A3" s="88" t="s">
        <v>655</v>
      </c>
      <c r="B3" s="89" t="s">
        <v>836</v>
      </c>
      <c r="C3" s="89" t="s">
        <v>838</v>
      </c>
      <c r="D3" s="89" t="s">
        <v>839</v>
      </c>
      <c r="E3" s="89" t="s">
        <v>840</v>
      </c>
      <c r="F3" s="89" t="s">
        <v>841</v>
      </c>
    </row>
    <row r="4" ht="25.5" customHeight="true" spans="1:6">
      <c r="A4" s="90" t="s">
        <v>843</v>
      </c>
      <c r="B4" s="91">
        <f t="shared" ref="B4:F4" si="0">SUM(B5:B19)</f>
        <v>1650000</v>
      </c>
      <c r="C4" s="91">
        <f t="shared" si="0"/>
        <v>827300</v>
      </c>
      <c r="D4" s="91">
        <f t="shared" si="0"/>
        <v>627300</v>
      </c>
      <c r="E4" s="91">
        <f t="shared" si="0"/>
        <v>-120800</v>
      </c>
      <c r="F4" s="91">
        <f t="shared" si="0"/>
        <v>1970800</v>
      </c>
    </row>
    <row r="5" ht="29.25" customHeight="true" spans="1:6">
      <c r="A5" s="92" t="s">
        <v>844</v>
      </c>
      <c r="B5" s="91">
        <v>0</v>
      </c>
      <c r="C5" s="91">
        <v>0</v>
      </c>
      <c r="D5" s="91">
        <v>0</v>
      </c>
      <c r="E5" s="91">
        <v>0</v>
      </c>
      <c r="F5" s="91">
        <f t="shared" ref="F5:F19" si="1">B5+C5-D5-E5</f>
        <v>0</v>
      </c>
    </row>
    <row r="6" ht="29.25" customHeight="true" spans="1:6">
      <c r="A6" s="92" t="s">
        <v>845</v>
      </c>
      <c r="B6" s="91">
        <v>0</v>
      </c>
      <c r="C6" s="91">
        <v>0</v>
      </c>
      <c r="D6" s="91">
        <v>0</v>
      </c>
      <c r="E6" s="91">
        <v>0</v>
      </c>
      <c r="F6" s="91">
        <f t="shared" si="1"/>
        <v>0</v>
      </c>
    </row>
    <row r="7" ht="29.25" customHeight="true" spans="1:6">
      <c r="A7" s="92" t="s">
        <v>846</v>
      </c>
      <c r="B7" s="91">
        <v>690000</v>
      </c>
      <c r="C7" s="91">
        <v>447300</v>
      </c>
      <c r="D7" s="91">
        <v>447300</v>
      </c>
      <c r="E7" s="91">
        <v>-120800</v>
      </c>
      <c r="F7" s="91">
        <f t="shared" si="1"/>
        <v>810800</v>
      </c>
    </row>
    <row r="8" ht="29.25" customHeight="true" spans="1:6">
      <c r="A8" s="92" t="s">
        <v>847</v>
      </c>
      <c r="B8" s="91">
        <v>0</v>
      </c>
      <c r="C8" s="91">
        <v>0</v>
      </c>
      <c r="D8" s="91">
        <v>0</v>
      </c>
      <c r="E8" s="91">
        <v>0</v>
      </c>
      <c r="F8" s="91">
        <f t="shared" si="1"/>
        <v>0</v>
      </c>
    </row>
    <row r="9" ht="29.25" customHeight="true" spans="1:6">
      <c r="A9" s="92" t="s">
        <v>848</v>
      </c>
      <c r="B9" s="91">
        <v>0</v>
      </c>
      <c r="C9" s="91">
        <v>0</v>
      </c>
      <c r="D9" s="91">
        <v>0</v>
      </c>
      <c r="E9" s="91">
        <v>0</v>
      </c>
      <c r="F9" s="91">
        <f t="shared" si="1"/>
        <v>0</v>
      </c>
    </row>
    <row r="10" ht="29.25" customHeight="true" spans="1:6">
      <c r="A10" s="92" t="s">
        <v>849</v>
      </c>
      <c r="B10" s="91">
        <v>0</v>
      </c>
      <c r="C10" s="91">
        <v>0</v>
      </c>
      <c r="D10" s="91">
        <v>0</v>
      </c>
      <c r="E10" s="91">
        <v>0</v>
      </c>
      <c r="F10" s="91">
        <f t="shared" si="1"/>
        <v>0</v>
      </c>
    </row>
    <row r="11" ht="29.25" customHeight="true" spans="1:6">
      <c r="A11" s="92" t="s">
        <v>850</v>
      </c>
      <c r="B11" s="91">
        <v>410000</v>
      </c>
      <c r="C11" s="91">
        <v>180000</v>
      </c>
      <c r="D11" s="91">
        <v>180000</v>
      </c>
      <c r="E11" s="91">
        <v>0</v>
      </c>
      <c r="F11" s="91">
        <f t="shared" si="1"/>
        <v>410000</v>
      </c>
    </row>
    <row r="12" ht="29.25" customHeight="true" spans="1:6">
      <c r="A12" s="92" t="s">
        <v>851</v>
      </c>
      <c r="B12" s="91">
        <v>182000</v>
      </c>
      <c r="C12" s="91">
        <v>0</v>
      </c>
      <c r="D12" s="91">
        <v>0</v>
      </c>
      <c r="E12" s="91">
        <v>0</v>
      </c>
      <c r="F12" s="91">
        <f t="shared" si="1"/>
        <v>182000</v>
      </c>
    </row>
    <row r="13" ht="29.25" customHeight="true" spans="1:6">
      <c r="A13" s="92" t="s">
        <v>852</v>
      </c>
      <c r="B13" s="91">
        <v>0</v>
      </c>
      <c r="C13" s="91">
        <v>0</v>
      </c>
      <c r="D13" s="91">
        <v>0</v>
      </c>
      <c r="E13" s="91">
        <v>0</v>
      </c>
      <c r="F13" s="91">
        <f t="shared" si="1"/>
        <v>0</v>
      </c>
    </row>
    <row r="14" ht="29.25" customHeight="true" spans="1:6">
      <c r="A14" s="92" t="s">
        <v>853</v>
      </c>
      <c r="B14" s="91">
        <v>0</v>
      </c>
      <c r="C14" s="91">
        <v>0</v>
      </c>
      <c r="D14" s="91">
        <v>0</v>
      </c>
      <c r="E14" s="91">
        <v>0</v>
      </c>
      <c r="F14" s="91">
        <f t="shared" si="1"/>
        <v>0</v>
      </c>
    </row>
    <row r="15" ht="29.25" customHeight="true" spans="1:6">
      <c r="A15" s="92" t="s">
        <v>854</v>
      </c>
      <c r="B15" s="91">
        <v>0</v>
      </c>
      <c r="C15" s="91">
        <v>0</v>
      </c>
      <c r="D15" s="91">
        <v>0</v>
      </c>
      <c r="E15" s="91">
        <v>0</v>
      </c>
      <c r="F15" s="91">
        <f t="shared" si="1"/>
        <v>0</v>
      </c>
    </row>
    <row r="16" ht="29.25" customHeight="true" spans="1:6">
      <c r="A16" s="92" t="s">
        <v>855</v>
      </c>
      <c r="B16" s="91">
        <v>0</v>
      </c>
      <c r="C16" s="91">
        <v>0</v>
      </c>
      <c r="D16" s="91">
        <v>0</v>
      </c>
      <c r="E16" s="91">
        <v>0</v>
      </c>
      <c r="F16" s="91">
        <f t="shared" si="1"/>
        <v>0</v>
      </c>
    </row>
    <row r="17" ht="29.25" customHeight="true" spans="1:6">
      <c r="A17" s="92" t="s">
        <v>856</v>
      </c>
      <c r="B17" s="91">
        <v>0</v>
      </c>
      <c r="C17" s="91">
        <v>0</v>
      </c>
      <c r="D17" s="91">
        <v>0</v>
      </c>
      <c r="E17" s="91">
        <v>0</v>
      </c>
      <c r="F17" s="91">
        <f t="shared" si="1"/>
        <v>0</v>
      </c>
    </row>
    <row r="18" ht="29.25" customHeight="true" spans="1:6">
      <c r="A18" s="92" t="s">
        <v>857</v>
      </c>
      <c r="B18" s="91">
        <v>368000</v>
      </c>
      <c r="C18" s="91">
        <v>200000</v>
      </c>
      <c r="D18" s="91">
        <v>0</v>
      </c>
      <c r="E18" s="91">
        <v>0</v>
      </c>
      <c r="F18" s="91">
        <f t="shared" si="1"/>
        <v>568000</v>
      </c>
    </row>
    <row r="19" ht="29.25" customHeight="true" spans="1:6">
      <c r="A19" s="92" t="s">
        <v>858</v>
      </c>
      <c r="B19" s="91">
        <v>0</v>
      </c>
      <c r="C19" s="91">
        <v>0</v>
      </c>
      <c r="D19" s="91">
        <v>0</v>
      </c>
      <c r="E19" s="91">
        <v>0</v>
      </c>
      <c r="F19" s="91">
        <f t="shared" si="1"/>
        <v>0</v>
      </c>
    </row>
  </sheetData>
  <sheetProtection formatCells="0" insertHyperlinks="0" autoFilter="0"/>
  <mergeCells count="2">
    <mergeCell ref="A1:F1"/>
    <mergeCell ref="A2:F2"/>
  </mergeCells>
  <printOptions horizontalCentered="true"/>
  <pageMargins left="0.236220472440945" right="0.236220472440945" top="0.15748031496063" bottom="0.15748031496063" header="0" footer="0"/>
  <pageSetup paperSize="9" scale="76" firstPageNumber="0" fitToHeight="0" orientation="portrait" useFirstPageNumber="true"/>
  <headerFooter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view="pageBreakPreview" zoomScale="115" zoomScaleNormal="100" zoomScaleSheetLayoutView="115" workbookViewId="0">
      <pane ySplit="4" topLeftCell="A5" activePane="bottomLeft" state="frozen"/>
      <selection/>
      <selection pane="bottomLeft" activeCell="B59" sqref="B59"/>
    </sheetView>
  </sheetViews>
  <sheetFormatPr defaultColWidth="10" defaultRowHeight="13.5" outlineLevelRow="7" outlineLevelCol="7"/>
  <cols>
    <col min="1" max="1" width="24.375" style="54" customWidth="true"/>
    <col min="2" max="7" width="15.375" style="54" customWidth="true"/>
    <col min="8" max="9" width="9.75" style="54" customWidth="true"/>
    <col min="10" max="16384" width="10" style="54"/>
  </cols>
  <sheetData>
    <row r="1" s="53" customFormat="true" ht="30" customHeight="true" spans="1:7">
      <c r="A1" s="72" t="s">
        <v>859</v>
      </c>
      <c r="B1" s="72"/>
      <c r="C1" s="72"/>
      <c r="D1" s="72"/>
      <c r="E1" s="72"/>
      <c r="F1" s="72"/>
      <c r="G1" s="72"/>
    </row>
    <row r="2" s="53" customFormat="true" ht="30" customHeight="true" spans="1:7">
      <c r="A2" s="73"/>
      <c r="B2" s="73"/>
      <c r="C2" s="74"/>
      <c r="D2" s="74"/>
      <c r="E2" s="74"/>
      <c r="F2" s="74"/>
      <c r="G2" s="80" t="s">
        <v>30</v>
      </c>
    </row>
    <row r="3" s="53" customFormat="true" ht="30" customHeight="true" spans="1:8">
      <c r="A3" s="75" t="s">
        <v>860</v>
      </c>
      <c r="B3" s="75" t="s">
        <v>861</v>
      </c>
      <c r="C3" s="75"/>
      <c r="D3" s="75"/>
      <c r="E3" s="75" t="s">
        <v>862</v>
      </c>
      <c r="F3" s="75"/>
      <c r="G3" s="75"/>
      <c r="H3" s="81"/>
    </row>
    <row r="4" s="53" customFormat="true" ht="30" customHeight="true" spans="1:8">
      <c r="A4" s="75"/>
      <c r="B4" s="75" t="s">
        <v>826</v>
      </c>
      <c r="C4" s="75" t="s">
        <v>827</v>
      </c>
      <c r="D4" s="75" t="s">
        <v>828</v>
      </c>
      <c r="E4" s="75" t="s">
        <v>826</v>
      </c>
      <c r="F4" s="75" t="s">
        <v>827</v>
      </c>
      <c r="G4" s="75" t="s">
        <v>828</v>
      </c>
      <c r="H4" s="81"/>
    </row>
    <row r="5" s="53" customFormat="true" ht="30" customHeight="true" spans="1:8">
      <c r="A5" s="75"/>
      <c r="B5" s="76" t="s">
        <v>863</v>
      </c>
      <c r="C5" s="76" t="s">
        <v>864</v>
      </c>
      <c r="D5" s="76" t="s">
        <v>865</v>
      </c>
      <c r="E5" s="76" t="s">
        <v>866</v>
      </c>
      <c r="F5" s="76" t="s">
        <v>867</v>
      </c>
      <c r="G5" s="76" t="s">
        <v>868</v>
      </c>
      <c r="H5" s="81"/>
    </row>
    <row r="6" s="71" customFormat="true" ht="30" customHeight="true" spans="1:8">
      <c r="A6" s="77" t="s">
        <v>869</v>
      </c>
      <c r="B6" s="78">
        <f>SUM(C6:D6)</f>
        <v>2332500</v>
      </c>
      <c r="C6" s="78">
        <v>361700</v>
      </c>
      <c r="D6" s="78">
        <v>1970800</v>
      </c>
      <c r="E6" s="78">
        <f>SUM(F6:G6)</f>
        <v>2332500</v>
      </c>
      <c r="F6" s="78">
        <v>361700</v>
      </c>
      <c r="G6" s="78">
        <v>1970800</v>
      </c>
      <c r="H6" s="82"/>
    </row>
    <row r="7" s="53" customFormat="true" ht="15.75" spans="1:7">
      <c r="A7" s="79" t="s">
        <v>870</v>
      </c>
      <c r="B7" s="79"/>
      <c r="C7" s="79"/>
      <c r="D7" s="79"/>
      <c r="E7" s="79"/>
      <c r="F7" s="79"/>
      <c r="G7" s="79"/>
    </row>
    <row r="8" s="53" customFormat="true" ht="15.75" spans="1:7">
      <c r="A8" s="79" t="s">
        <v>871</v>
      </c>
      <c r="B8" s="79"/>
      <c r="C8" s="79"/>
      <c r="D8" s="79"/>
      <c r="E8" s="79"/>
      <c r="F8" s="79"/>
      <c r="G8" s="79"/>
    </row>
  </sheetData>
  <sheetProtection formatCells="0" insertHyperlinks="0" autoFilter="0"/>
  <mergeCells count="6">
    <mergeCell ref="A1:G1"/>
    <mergeCell ref="B3:D3"/>
    <mergeCell ref="E3:G3"/>
    <mergeCell ref="A7:G7"/>
    <mergeCell ref="A8:G8"/>
    <mergeCell ref="A3:A5"/>
  </mergeCells>
  <printOptions horizontalCentered="true"/>
  <pageMargins left="0.236220472440945" right="0.236220472440945" top="0.15748031496063" bottom="0.15748031496063" header="0" footer="0"/>
  <pageSetup paperSize="9" scale="87" firstPageNumber="0" fitToHeight="0" orientation="portrait" useFirstPageNumber="true"/>
  <headerFooter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2"/>
  <sheetViews>
    <sheetView view="pageBreakPreview" zoomScale="115" zoomScaleNormal="100" zoomScaleSheetLayoutView="115" workbookViewId="0">
      <pane xSplit="1" ySplit="3" topLeftCell="B13" activePane="bottomRight" state="frozen"/>
      <selection/>
      <selection pane="topRight"/>
      <selection pane="bottomLeft"/>
      <selection pane="bottomRight" activeCell="B59" sqref="B59"/>
    </sheetView>
  </sheetViews>
  <sheetFormatPr defaultColWidth="10" defaultRowHeight="13.5" outlineLevelCol="7"/>
  <cols>
    <col min="1" max="1" width="19.875" style="54" customWidth="true"/>
    <col min="2" max="2" width="15.625" style="54" customWidth="true"/>
    <col min="3" max="3" width="18.625" style="54" customWidth="true"/>
    <col min="4" max="4" width="25.625" style="54" customWidth="true"/>
    <col min="5" max="5" width="17.125" style="54" customWidth="true"/>
    <col min="6" max="6" width="13.125" style="54" customWidth="true"/>
    <col min="7" max="7" width="12.75" style="55" customWidth="true"/>
    <col min="8" max="9" width="9.75" style="54" customWidth="true"/>
    <col min="10" max="16384" width="10" style="54"/>
  </cols>
  <sheetData>
    <row r="1" ht="50.25" customHeight="true" spans="1:8">
      <c r="A1" s="56"/>
      <c r="B1" s="57" t="s">
        <v>872</v>
      </c>
      <c r="C1" s="57"/>
      <c r="D1" s="57"/>
      <c r="E1" s="57"/>
      <c r="F1" s="57"/>
      <c r="G1" s="57"/>
      <c r="H1" s="65"/>
    </row>
    <row r="2" ht="30.95" customHeight="true" spans="1:8">
      <c r="A2" s="56"/>
      <c r="B2" s="56"/>
      <c r="C2" s="58"/>
      <c r="D2" s="58"/>
      <c r="E2" s="58"/>
      <c r="F2" s="58"/>
      <c r="G2" s="58"/>
      <c r="H2" s="66" t="s">
        <v>30</v>
      </c>
    </row>
    <row r="3" s="52" customFormat="true" ht="50.25" customHeight="true" spans="1:8">
      <c r="A3" s="59" t="s">
        <v>873</v>
      </c>
      <c r="B3" s="59" t="s">
        <v>874</v>
      </c>
      <c r="C3" s="59" t="s">
        <v>875</v>
      </c>
      <c r="D3" s="59" t="s">
        <v>876</v>
      </c>
      <c r="E3" s="59" t="s">
        <v>877</v>
      </c>
      <c r="F3" s="59" t="s">
        <v>878</v>
      </c>
      <c r="G3" s="59" t="s">
        <v>879</v>
      </c>
      <c r="H3" s="67" t="s">
        <v>880</v>
      </c>
    </row>
    <row r="4" s="53" customFormat="true" ht="50.25" customHeight="true" spans="1:8">
      <c r="A4" s="60">
        <v>1</v>
      </c>
      <c r="B4" s="33" t="s">
        <v>881</v>
      </c>
      <c r="C4" s="33" t="s">
        <v>882</v>
      </c>
      <c r="D4" s="33" t="s">
        <v>883</v>
      </c>
      <c r="E4" s="33" t="s">
        <v>884</v>
      </c>
      <c r="F4" s="34" t="s">
        <v>834</v>
      </c>
      <c r="G4" s="68">
        <v>27500</v>
      </c>
      <c r="H4" s="48">
        <v>44927</v>
      </c>
    </row>
    <row r="5" s="53" customFormat="true" ht="50.25" customHeight="true" spans="1:8">
      <c r="A5" s="60">
        <v>2</v>
      </c>
      <c r="B5" s="33" t="s">
        <v>885</v>
      </c>
      <c r="C5" s="33" t="s">
        <v>886</v>
      </c>
      <c r="D5" s="33" t="s">
        <v>887</v>
      </c>
      <c r="E5" s="33" t="s">
        <v>887</v>
      </c>
      <c r="F5" s="34" t="s">
        <v>834</v>
      </c>
      <c r="G5" s="68">
        <v>12000</v>
      </c>
      <c r="H5" s="48">
        <v>44927</v>
      </c>
    </row>
    <row r="6" s="53" customFormat="true" ht="50.25" customHeight="true" spans="1:8">
      <c r="A6" s="60">
        <v>3</v>
      </c>
      <c r="B6" s="33" t="s">
        <v>888</v>
      </c>
      <c r="C6" s="33" t="s">
        <v>882</v>
      </c>
      <c r="D6" s="33" t="s">
        <v>883</v>
      </c>
      <c r="E6" s="33" t="s">
        <v>884</v>
      </c>
      <c r="F6" s="34" t="s">
        <v>834</v>
      </c>
      <c r="G6" s="68">
        <v>26000</v>
      </c>
      <c r="H6" s="48">
        <v>44927</v>
      </c>
    </row>
    <row r="7" s="53" customFormat="true" ht="50.25" customHeight="true" spans="1:8">
      <c r="A7" s="60">
        <v>4</v>
      </c>
      <c r="B7" s="33" t="s">
        <v>889</v>
      </c>
      <c r="C7" s="33" t="s">
        <v>890</v>
      </c>
      <c r="D7" s="33" t="s">
        <v>891</v>
      </c>
      <c r="E7" s="33" t="s">
        <v>892</v>
      </c>
      <c r="F7" s="34" t="s">
        <v>834</v>
      </c>
      <c r="G7" s="68">
        <v>1000</v>
      </c>
      <c r="H7" s="48">
        <v>44927</v>
      </c>
    </row>
    <row r="8" s="53" customFormat="true" ht="50.25" customHeight="true" spans="1:8">
      <c r="A8" s="60">
        <v>5</v>
      </c>
      <c r="B8" s="33" t="s">
        <v>893</v>
      </c>
      <c r="C8" s="33" t="s">
        <v>894</v>
      </c>
      <c r="D8" s="33" t="s">
        <v>883</v>
      </c>
      <c r="E8" s="33" t="s">
        <v>895</v>
      </c>
      <c r="F8" s="34" t="s">
        <v>834</v>
      </c>
      <c r="G8" s="68">
        <v>3000</v>
      </c>
      <c r="H8" s="48">
        <v>44927</v>
      </c>
    </row>
    <row r="9" s="53" customFormat="true" ht="50.25" customHeight="true" spans="1:8">
      <c r="A9" s="60">
        <v>6</v>
      </c>
      <c r="B9" s="33" t="s">
        <v>896</v>
      </c>
      <c r="C9" s="33" t="s">
        <v>894</v>
      </c>
      <c r="D9" s="33" t="s">
        <v>883</v>
      </c>
      <c r="E9" s="33" t="s">
        <v>884</v>
      </c>
      <c r="F9" s="34" t="s">
        <v>834</v>
      </c>
      <c r="G9" s="68">
        <v>12700</v>
      </c>
      <c r="H9" s="48">
        <v>44927</v>
      </c>
    </row>
    <row r="10" s="53" customFormat="true" ht="50.25" customHeight="true" spans="1:8">
      <c r="A10" s="60">
        <v>7</v>
      </c>
      <c r="B10" s="33" t="s">
        <v>897</v>
      </c>
      <c r="C10" s="33" t="s">
        <v>882</v>
      </c>
      <c r="D10" s="33" t="s">
        <v>883</v>
      </c>
      <c r="E10" s="33" t="s">
        <v>884</v>
      </c>
      <c r="F10" s="34" t="s">
        <v>834</v>
      </c>
      <c r="G10" s="68">
        <v>3800</v>
      </c>
      <c r="H10" s="48">
        <v>44927</v>
      </c>
    </row>
    <row r="11" s="53" customFormat="true" ht="50.25" customHeight="true" spans="1:8">
      <c r="A11" s="60">
        <v>8</v>
      </c>
      <c r="B11" s="33" t="s">
        <v>898</v>
      </c>
      <c r="C11" s="33" t="s">
        <v>882</v>
      </c>
      <c r="D11" s="33" t="s">
        <v>883</v>
      </c>
      <c r="E11" s="33" t="s">
        <v>899</v>
      </c>
      <c r="F11" s="34" t="s">
        <v>834</v>
      </c>
      <c r="G11" s="68">
        <v>4000</v>
      </c>
      <c r="H11" s="48">
        <v>44927</v>
      </c>
    </row>
    <row r="12" s="53" customFormat="true" ht="50.25" customHeight="true" spans="1:8">
      <c r="A12" s="60">
        <v>9</v>
      </c>
      <c r="B12" s="33" t="s">
        <v>896</v>
      </c>
      <c r="C12" s="33" t="s">
        <v>894</v>
      </c>
      <c r="D12" s="33" t="s">
        <v>883</v>
      </c>
      <c r="E12" s="33" t="s">
        <v>884</v>
      </c>
      <c r="F12" s="34" t="s">
        <v>834</v>
      </c>
      <c r="G12" s="68">
        <v>6000</v>
      </c>
      <c r="H12" s="48">
        <v>45078</v>
      </c>
    </row>
    <row r="13" s="53" customFormat="true" ht="50.25" customHeight="true" spans="1:8">
      <c r="A13" s="60">
        <v>10</v>
      </c>
      <c r="B13" s="33" t="s">
        <v>888</v>
      </c>
      <c r="C13" s="33" t="s">
        <v>882</v>
      </c>
      <c r="D13" s="33" t="s">
        <v>883</v>
      </c>
      <c r="E13" s="33" t="s">
        <v>884</v>
      </c>
      <c r="F13" s="34" t="s">
        <v>834</v>
      </c>
      <c r="G13" s="68">
        <v>2000</v>
      </c>
      <c r="H13" s="48">
        <v>45078</v>
      </c>
    </row>
    <row r="14" s="53" customFormat="true" ht="50.25" customHeight="true" spans="1:8">
      <c r="A14" s="60">
        <v>11</v>
      </c>
      <c r="B14" s="33" t="s">
        <v>900</v>
      </c>
      <c r="C14" s="33" t="s">
        <v>882</v>
      </c>
      <c r="D14" s="33" t="s">
        <v>901</v>
      </c>
      <c r="E14" s="33" t="s">
        <v>902</v>
      </c>
      <c r="F14" s="34" t="s">
        <v>834</v>
      </c>
      <c r="G14" s="68">
        <v>5000</v>
      </c>
      <c r="H14" s="48">
        <v>45078</v>
      </c>
    </row>
    <row r="15" s="53" customFormat="true" ht="50.25" customHeight="true" spans="1:8">
      <c r="A15" s="60">
        <v>12</v>
      </c>
      <c r="B15" s="33" t="s">
        <v>903</v>
      </c>
      <c r="C15" s="33" t="s">
        <v>894</v>
      </c>
      <c r="D15" s="33" t="s">
        <v>883</v>
      </c>
      <c r="E15" s="33" t="s">
        <v>895</v>
      </c>
      <c r="F15" s="34" t="s">
        <v>834</v>
      </c>
      <c r="G15" s="47">
        <v>34500</v>
      </c>
      <c r="H15" s="48">
        <v>45078</v>
      </c>
    </row>
    <row r="16" ht="30" spans="1:8">
      <c r="A16" s="60">
        <v>13</v>
      </c>
      <c r="B16" s="36" t="s">
        <v>904</v>
      </c>
      <c r="C16" s="33" t="s">
        <v>882</v>
      </c>
      <c r="D16" s="36" t="s">
        <v>905</v>
      </c>
      <c r="E16" s="33" t="s">
        <v>906</v>
      </c>
      <c r="F16" s="34" t="s">
        <v>834</v>
      </c>
      <c r="G16" s="47">
        <v>6500</v>
      </c>
      <c r="H16" s="48">
        <v>45078</v>
      </c>
    </row>
    <row r="17" ht="45" spans="1:8">
      <c r="A17" s="60">
        <v>14</v>
      </c>
      <c r="B17" s="36" t="s">
        <v>907</v>
      </c>
      <c r="C17" s="33" t="s">
        <v>890</v>
      </c>
      <c r="D17" s="33" t="s">
        <v>891</v>
      </c>
      <c r="E17" s="33" t="s">
        <v>908</v>
      </c>
      <c r="F17" s="34" t="s">
        <v>834</v>
      </c>
      <c r="G17" s="47">
        <v>8000</v>
      </c>
      <c r="H17" s="48">
        <v>45078</v>
      </c>
    </row>
    <row r="18" ht="45" spans="1:8">
      <c r="A18" s="60">
        <v>15</v>
      </c>
      <c r="B18" s="36" t="s">
        <v>893</v>
      </c>
      <c r="C18" s="33" t="s">
        <v>894</v>
      </c>
      <c r="D18" s="33" t="s">
        <v>883</v>
      </c>
      <c r="E18" s="33" t="s">
        <v>895</v>
      </c>
      <c r="F18" s="34" t="s">
        <v>834</v>
      </c>
      <c r="G18" s="47">
        <v>37000</v>
      </c>
      <c r="H18" s="48">
        <v>45078</v>
      </c>
    </row>
    <row r="19" ht="45" spans="1:8">
      <c r="A19" s="60">
        <v>16</v>
      </c>
      <c r="B19" s="61" t="s">
        <v>885</v>
      </c>
      <c r="C19" s="33" t="s">
        <v>886</v>
      </c>
      <c r="D19" s="33" t="s">
        <v>887</v>
      </c>
      <c r="E19" s="33" t="s">
        <v>887</v>
      </c>
      <c r="F19" s="34" t="s">
        <v>834</v>
      </c>
      <c r="G19" s="47">
        <v>6800</v>
      </c>
      <c r="H19" s="48">
        <v>45078</v>
      </c>
    </row>
    <row r="20" ht="31.5" customHeight="true" spans="1:8">
      <c r="A20" s="60">
        <v>17</v>
      </c>
      <c r="B20" s="61" t="s">
        <v>909</v>
      </c>
      <c r="C20" s="33" t="s">
        <v>910</v>
      </c>
      <c r="D20" s="33" t="s">
        <v>911</v>
      </c>
      <c r="E20" s="33" t="s">
        <v>884</v>
      </c>
      <c r="F20" s="34" t="s">
        <v>834</v>
      </c>
      <c r="G20" s="47">
        <v>4200</v>
      </c>
      <c r="H20" s="48">
        <v>45078</v>
      </c>
    </row>
    <row r="21" ht="31.5" customHeight="true" spans="1:8">
      <c r="A21" s="62" t="s">
        <v>826</v>
      </c>
      <c r="B21" s="63"/>
      <c r="C21" s="63"/>
      <c r="D21" s="63"/>
      <c r="E21" s="63"/>
      <c r="F21" s="69"/>
      <c r="G21" s="47">
        <f>SUM(G4:G20)</f>
        <v>200000</v>
      </c>
      <c r="H21" s="70"/>
    </row>
    <row r="22" ht="15" spans="1:8">
      <c r="A22" s="64" t="s">
        <v>912</v>
      </c>
      <c r="B22" s="64"/>
      <c r="C22" s="64"/>
      <c r="D22" s="64"/>
      <c r="E22" s="64"/>
      <c r="F22" s="64"/>
      <c r="G22" s="64"/>
      <c r="H22" s="64"/>
    </row>
  </sheetData>
  <sheetProtection formatCells="0" insertHyperlinks="0" autoFilter="0"/>
  <mergeCells count="3">
    <mergeCell ref="B1:H1"/>
    <mergeCell ref="A21:F21"/>
    <mergeCell ref="A22:H22"/>
  </mergeCells>
  <printOptions horizontalCentered="true"/>
  <pageMargins left="0.236220472440945" right="0.236220472440945" top="0.15748031496063" bottom="0.15748031496063" header="0" footer="0"/>
  <pageSetup paperSize="9" scale="76" firstPageNumber="0" fitToHeight="0" orientation="portrait" useFirstPageNumber="true"/>
  <headerFooter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1"/>
  <sheetViews>
    <sheetView view="pageBreakPreview" zoomScale="115" zoomScaleNormal="110" zoomScaleSheetLayoutView="115" workbookViewId="0">
      <selection activeCell="E15" sqref="A10:E15"/>
    </sheetView>
  </sheetViews>
  <sheetFormatPr defaultColWidth="9" defaultRowHeight="18.75" outlineLevelCol="7"/>
  <cols>
    <col min="1" max="1" width="5.75" style="24" customWidth="true"/>
    <col min="2" max="2" width="23.875" style="24" customWidth="true"/>
    <col min="3" max="3" width="15.625" style="24" customWidth="true"/>
    <col min="4" max="4" width="17.5" style="24" customWidth="true"/>
    <col min="5" max="5" width="11" style="24" customWidth="true"/>
    <col min="6" max="6" width="10.3416666666667" style="25" customWidth="true"/>
    <col min="7" max="7" width="10" style="26" customWidth="true"/>
    <col min="8" max="8" width="9.875" style="24" customWidth="true"/>
    <col min="9" max="9" width="8.75" style="27" customWidth="true"/>
    <col min="10" max="249" width="9" style="24"/>
    <col min="250" max="250" width="5.75" style="24" customWidth="true"/>
    <col min="251" max="251" width="48.125" style="24" customWidth="true"/>
    <col min="252" max="252" width="17.125" style="24" customWidth="true"/>
    <col min="253" max="253" width="14.125" style="24" customWidth="true"/>
    <col min="254" max="254" width="8.5" style="24" customWidth="true"/>
    <col min="255" max="255" width="8.75" style="24" customWidth="true"/>
    <col min="256" max="256" width="10" style="24" customWidth="true"/>
    <col min="257" max="257" width="9.875" style="24" customWidth="true"/>
    <col min="258" max="258" width="8.75" style="24" customWidth="true"/>
    <col min="259" max="505" width="9" style="24"/>
    <col min="506" max="506" width="5.75" style="24" customWidth="true"/>
    <col min="507" max="507" width="48.125" style="24" customWidth="true"/>
    <col min="508" max="508" width="17.125" style="24" customWidth="true"/>
    <col min="509" max="509" width="14.125" style="24" customWidth="true"/>
    <col min="510" max="510" width="8.5" style="24" customWidth="true"/>
    <col min="511" max="511" width="8.75" style="24" customWidth="true"/>
    <col min="512" max="512" width="10" style="24" customWidth="true"/>
    <col min="513" max="513" width="9.875" style="24" customWidth="true"/>
    <col min="514" max="514" width="8.75" style="24" customWidth="true"/>
    <col min="515" max="761" width="9" style="24"/>
    <col min="762" max="762" width="5.75" style="24" customWidth="true"/>
    <col min="763" max="763" width="48.125" style="24" customWidth="true"/>
    <col min="764" max="764" width="17.125" style="24" customWidth="true"/>
    <col min="765" max="765" width="14.125" style="24" customWidth="true"/>
    <col min="766" max="766" width="8.5" style="24" customWidth="true"/>
    <col min="767" max="767" width="8.75" style="24" customWidth="true"/>
    <col min="768" max="768" width="10" style="24" customWidth="true"/>
    <col min="769" max="769" width="9.875" style="24" customWidth="true"/>
    <col min="770" max="770" width="8.75" style="24" customWidth="true"/>
    <col min="771" max="1017" width="9" style="24"/>
    <col min="1018" max="1018" width="5.75" style="24" customWidth="true"/>
    <col min="1019" max="1019" width="48.125" style="24" customWidth="true"/>
    <col min="1020" max="1020" width="17.125" style="24" customWidth="true"/>
    <col min="1021" max="1021" width="14.125" style="24" customWidth="true"/>
    <col min="1022" max="1022" width="8.5" style="24" customWidth="true"/>
    <col min="1023" max="1023" width="8.75" style="24" customWidth="true"/>
    <col min="1024" max="1024" width="10" style="24" customWidth="true"/>
    <col min="1025" max="1025" width="9.875" style="24" customWidth="true"/>
    <col min="1026" max="1026" width="8.75" style="24" customWidth="true"/>
    <col min="1027" max="1273" width="9" style="24"/>
    <col min="1274" max="1274" width="5.75" style="24" customWidth="true"/>
    <col min="1275" max="1275" width="48.125" style="24" customWidth="true"/>
    <col min="1276" max="1276" width="17.125" style="24" customWidth="true"/>
    <col min="1277" max="1277" width="14.125" style="24" customWidth="true"/>
    <col min="1278" max="1278" width="8.5" style="24" customWidth="true"/>
    <col min="1279" max="1279" width="8.75" style="24" customWidth="true"/>
    <col min="1280" max="1280" width="10" style="24" customWidth="true"/>
    <col min="1281" max="1281" width="9.875" style="24" customWidth="true"/>
    <col min="1282" max="1282" width="8.75" style="24" customWidth="true"/>
    <col min="1283" max="1529" width="9" style="24"/>
    <col min="1530" max="1530" width="5.75" style="24" customWidth="true"/>
    <col min="1531" max="1531" width="48.125" style="24" customWidth="true"/>
    <col min="1532" max="1532" width="17.125" style="24" customWidth="true"/>
    <col min="1533" max="1533" width="14.125" style="24" customWidth="true"/>
    <col min="1534" max="1534" width="8.5" style="24" customWidth="true"/>
    <col min="1535" max="1535" width="8.75" style="24" customWidth="true"/>
    <col min="1536" max="1536" width="10" style="24" customWidth="true"/>
    <col min="1537" max="1537" width="9.875" style="24" customWidth="true"/>
    <col min="1538" max="1538" width="8.75" style="24" customWidth="true"/>
    <col min="1539" max="1785" width="9" style="24"/>
    <col min="1786" max="1786" width="5.75" style="24" customWidth="true"/>
    <col min="1787" max="1787" width="48.125" style="24" customWidth="true"/>
    <col min="1788" max="1788" width="17.125" style="24" customWidth="true"/>
    <col min="1789" max="1789" width="14.125" style="24" customWidth="true"/>
    <col min="1790" max="1790" width="8.5" style="24" customWidth="true"/>
    <col min="1791" max="1791" width="8.75" style="24" customWidth="true"/>
    <col min="1792" max="1792" width="10" style="24" customWidth="true"/>
    <col min="1793" max="1793" width="9.875" style="24" customWidth="true"/>
    <col min="1794" max="1794" width="8.75" style="24" customWidth="true"/>
    <col min="1795" max="2041" width="9" style="24"/>
    <col min="2042" max="2042" width="5.75" style="24" customWidth="true"/>
    <col min="2043" max="2043" width="48.125" style="24" customWidth="true"/>
    <col min="2044" max="2044" width="17.125" style="24" customWidth="true"/>
    <col min="2045" max="2045" width="14.125" style="24" customWidth="true"/>
    <col min="2046" max="2046" width="8.5" style="24" customWidth="true"/>
    <col min="2047" max="2047" width="8.75" style="24" customWidth="true"/>
    <col min="2048" max="2048" width="10" style="24" customWidth="true"/>
    <col min="2049" max="2049" width="9.875" style="24" customWidth="true"/>
    <col min="2050" max="2050" width="8.75" style="24" customWidth="true"/>
    <col min="2051" max="2297" width="9" style="24"/>
    <col min="2298" max="2298" width="5.75" style="24" customWidth="true"/>
    <col min="2299" max="2299" width="48.125" style="24" customWidth="true"/>
    <col min="2300" max="2300" width="17.125" style="24" customWidth="true"/>
    <col min="2301" max="2301" width="14.125" style="24" customWidth="true"/>
    <col min="2302" max="2302" width="8.5" style="24" customWidth="true"/>
    <col min="2303" max="2303" width="8.75" style="24" customWidth="true"/>
    <col min="2304" max="2304" width="10" style="24" customWidth="true"/>
    <col min="2305" max="2305" width="9.875" style="24" customWidth="true"/>
    <col min="2306" max="2306" width="8.75" style="24" customWidth="true"/>
    <col min="2307" max="2553" width="9" style="24"/>
    <col min="2554" max="2554" width="5.75" style="24" customWidth="true"/>
    <col min="2555" max="2555" width="48.125" style="24" customWidth="true"/>
    <col min="2556" max="2556" width="17.125" style="24" customWidth="true"/>
    <col min="2557" max="2557" width="14.125" style="24" customWidth="true"/>
    <col min="2558" max="2558" width="8.5" style="24" customWidth="true"/>
    <col min="2559" max="2559" width="8.75" style="24" customWidth="true"/>
    <col min="2560" max="2560" width="10" style="24" customWidth="true"/>
    <col min="2561" max="2561" width="9.875" style="24" customWidth="true"/>
    <col min="2562" max="2562" width="8.75" style="24" customWidth="true"/>
    <col min="2563" max="2809" width="9" style="24"/>
    <col min="2810" max="2810" width="5.75" style="24" customWidth="true"/>
    <col min="2811" max="2811" width="48.125" style="24" customWidth="true"/>
    <col min="2812" max="2812" width="17.125" style="24" customWidth="true"/>
    <col min="2813" max="2813" width="14.125" style="24" customWidth="true"/>
    <col min="2814" max="2814" width="8.5" style="24" customWidth="true"/>
    <col min="2815" max="2815" width="8.75" style="24" customWidth="true"/>
    <col min="2816" max="2816" width="10" style="24" customWidth="true"/>
    <col min="2817" max="2817" width="9.875" style="24" customWidth="true"/>
    <col min="2818" max="2818" width="8.75" style="24" customWidth="true"/>
    <col min="2819" max="3065" width="9" style="24"/>
    <col min="3066" max="3066" width="5.75" style="24" customWidth="true"/>
    <col min="3067" max="3067" width="48.125" style="24" customWidth="true"/>
    <col min="3068" max="3068" width="17.125" style="24" customWidth="true"/>
    <col min="3069" max="3069" width="14.125" style="24" customWidth="true"/>
    <col min="3070" max="3070" width="8.5" style="24" customWidth="true"/>
    <col min="3071" max="3071" width="8.75" style="24" customWidth="true"/>
    <col min="3072" max="3072" width="10" style="24" customWidth="true"/>
    <col min="3073" max="3073" width="9.875" style="24" customWidth="true"/>
    <col min="3074" max="3074" width="8.75" style="24" customWidth="true"/>
    <col min="3075" max="3321" width="9" style="24"/>
    <col min="3322" max="3322" width="5.75" style="24" customWidth="true"/>
    <col min="3323" max="3323" width="48.125" style="24" customWidth="true"/>
    <col min="3324" max="3324" width="17.125" style="24" customWidth="true"/>
    <col min="3325" max="3325" width="14.125" style="24" customWidth="true"/>
    <col min="3326" max="3326" width="8.5" style="24" customWidth="true"/>
    <col min="3327" max="3327" width="8.75" style="24" customWidth="true"/>
    <col min="3328" max="3328" width="10" style="24" customWidth="true"/>
    <col min="3329" max="3329" width="9.875" style="24" customWidth="true"/>
    <col min="3330" max="3330" width="8.75" style="24" customWidth="true"/>
    <col min="3331" max="3577" width="9" style="24"/>
    <col min="3578" max="3578" width="5.75" style="24" customWidth="true"/>
    <col min="3579" max="3579" width="48.125" style="24" customWidth="true"/>
    <col min="3580" max="3580" width="17.125" style="24" customWidth="true"/>
    <col min="3581" max="3581" width="14.125" style="24" customWidth="true"/>
    <col min="3582" max="3582" width="8.5" style="24" customWidth="true"/>
    <col min="3583" max="3583" width="8.75" style="24" customWidth="true"/>
    <col min="3584" max="3584" width="10" style="24" customWidth="true"/>
    <col min="3585" max="3585" width="9.875" style="24" customWidth="true"/>
    <col min="3586" max="3586" width="8.75" style="24" customWidth="true"/>
    <col min="3587" max="3833" width="9" style="24"/>
    <col min="3834" max="3834" width="5.75" style="24" customWidth="true"/>
    <col min="3835" max="3835" width="48.125" style="24" customWidth="true"/>
    <col min="3836" max="3836" width="17.125" style="24" customWidth="true"/>
    <col min="3837" max="3837" width="14.125" style="24" customWidth="true"/>
    <col min="3838" max="3838" width="8.5" style="24" customWidth="true"/>
    <col min="3839" max="3839" width="8.75" style="24" customWidth="true"/>
    <col min="3840" max="3840" width="10" style="24" customWidth="true"/>
    <col min="3841" max="3841" width="9.875" style="24" customWidth="true"/>
    <col min="3842" max="3842" width="8.75" style="24" customWidth="true"/>
    <col min="3843" max="4089" width="9" style="24"/>
    <col min="4090" max="4090" width="5.75" style="24" customWidth="true"/>
    <col min="4091" max="4091" width="48.125" style="24" customWidth="true"/>
    <col min="4092" max="4092" width="17.125" style="24" customWidth="true"/>
    <col min="4093" max="4093" width="14.125" style="24" customWidth="true"/>
    <col min="4094" max="4094" width="8.5" style="24" customWidth="true"/>
    <col min="4095" max="4095" width="8.75" style="24" customWidth="true"/>
    <col min="4096" max="4096" width="10" style="24" customWidth="true"/>
    <col min="4097" max="4097" width="9.875" style="24" customWidth="true"/>
    <col min="4098" max="4098" width="8.75" style="24" customWidth="true"/>
    <col min="4099" max="4345" width="9" style="24"/>
    <col min="4346" max="4346" width="5.75" style="24" customWidth="true"/>
    <col min="4347" max="4347" width="48.125" style="24" customWidth="true"/>
    <col min="4348" max="4348" width="17.125" style="24" customWidth="true"/>
    <col min="4349" max="4349" width="14.125" style="24" customWidth="true"/>
    <col min="4350" max="4350" width="8.5" style="24" customWidth="true"/>
    <col min="4351" max="4351" width="8.75" style="24" customWidth="true"/>
    <col min="4352" max="4352" width="10" style="24" customWidth="true"/>
    <col min="4353" max="4353" width="9.875" style="24" customWidth="true"/>
    <col min="4354" max="4354" width="8.75" style="24" customWidth="true"/>
    <col min="4355" max="4601" width="9" style="24"/>
    <col min="4602" max="4602" width="5.75" style="24" customWidth="true"/>
    <col min="4603" max="4603" width="48.125" style="24" customWidth="true"/>
    <col min="4604" max="4604" width="17.125" style="24" customWidth="true"/>
    <col min="4605" max="4605" width="14.125" style="24" customWidth="true"/>
    <col min="4606" max="4606" width="8.5" style="24" customWidth="true"/>
    <col min="4607" max="4607" width="8.75" style="24" customWidth="true"/>
    <col min="4608" max="4608" width="10" style="24" customWidth="true"/>
    <col min="4609" max="4609" width="9.875" style="24" customWidth="true"/>
    <col min="4610" max="4610" width="8.75" style="24" customWidth="true"/>
    <col min="4611" max="4857" width="9" style="24"/>
    <col min="4858" max="4858" width="5.75" style="24" customWidth="true"/>
    <col min="4859" max="4859" width="48.125" style="24" customWidth="true"/>
    <col min="4860" max="4860" width="17.125" style="24" customWidth="true"/>
    <col min="4861" max="4861" width="14.125" style="24" customWidth="true"/>
    <col min="4862" max="4862" width="8.5" style="24" customWidth="true"/>
    <col min="4863" max="4863" width="8.75" style="24" customWidth="true"/>
    <col min="4864" max="4864" width="10" style="24" customWidth="true"/>
    <col min="4865" max="4865" width="9.875" style="24" customWidth="true"/>
    <col min="4866" max="4866" width="8.75" style="24" customWidth="true"/>
    <col min="4867" max="5113" width="9" style="24"/>
    <col min="5114" max="5114" width="5.75" style="24" customWidth="true"/>
    <col min="5115" max="5115" width="48.125" style="24" customWidth="true"/>
    <col min="5116" max="5116" width="17.125" style="24" customWidth="true"/>
    <col min="5117" max="5117" width="14.125" style="24" customWidth="true"/>
    <col min="5118" max="5118" width="8.5" style="24" customWidth="true"/>
    <col min="5119" max="5119" width="8.75" style="24" customWidth="true"/>
    <col min="5120" max="5120" width="10" style="24" customWidth="true"/>
    <col min="5121" max="5121" width="9.875" style="24" customWidth="true"/>
    <col min="5122" max="5122" width="8.75" style="24" customWidth="true"/>
    <col min="5123" max="5369" width="9" style="24"/>
    <col min="5370" max="5370" width="5.75" style="24" customWidth="true"/>
    <col min="5371" max="5371" width="48.125" style="24" customWidth="true"/>
    <col min="5372" max="5372" width="17.125" style="24" customWidth="true"/>
    <col min="5373" max="5373" width="14.125" style="24" customWidth="true"/>
    <col min="5374" max="5374" width="8.5" style="24" customWidth="true"/>
    <col min="5375" max="5375" width="8.75" style="24" customWidth="true"/>
    <col min="5376" max="5376" width="10" style="24" customWidth="true"/>
    <col min="5377" max="5377" width="9.875" style="24" customWidth="true"/>
    <col min="5378" max="5378" width="8.75" style="24" customWidth="true"/>
    <col min="5379" max="5625" width="9" style="24"/>
    <col min="5626" max="5626" width="5.75" style="24" customWidth="true"/>
    <col min="5627" max="5627" width="48.125" style="24" customWidth="true"/>
    <col min="5628" max="5628" width="17.125" style="24" customWidth="true"/>
    <col min="5629" max="5629" width="14.125" style="24" customWidth="true"/>
    <col min="5630" max="5630" width="8.5" style="24" customWidth="true"/>
    <col min="5631" max="5631" width="8.75" style="24" customWidth="true"/>
    <col min="5632" max="5632" width="10" style="24" customWidth="true"/>
    <col min="5633" max="5633" width="9.875" style="24" customWidth="true"/>
    <col min="5634" max="5634" width="8.75" style="24" customWidth="true"/>
    <col min="5635" max="5881" width="9" style="24"/>
    <col min="5882" max="5882" width="5.75" style="24" customWidth="true"/>
    <col min="5883" max="5883" width="48.125" style="24" customWidth="true"/>
    <col min="5884" max="5884" width="17.125" style="24" customWidth="true"/>
    <col min="5885" max="5885" width="14.125" style="24" customWidth="true"/>
    <col min="5886" max="5886" width="8.5" style="24" customWidth="true"/>
    <col min="5887" max="5887" width="8.75" style="24" customWidth="true"/>
    <col min="5888" max="5888" width="10" style="24" customWidth="true"/>
    <col min="5889" max="5889" width="9.875" style="24" customWidth="true"/>
    <col min="5890" max="5890" width="8.75" style="24" customWidth="true"/>
    <col min="5891" max="6137" width="9" style="24"/>
    <col min="6138" max="6138" width="5.75" style="24" customWidth="true"/>
    <col min="6139" max="6139" width="48.125" style="24" customWidth="true"/>
    <col min="6140" max="6140" width="17.125" style="24" customWidth="true"/>
    <col min="6141" max="6141" width="14.125" style="24" customWidth="true"/>
    <col min="6142" max="6142" width="8.5" style="24" customWidth="true"/>
    <col min="6143" max="6143" width="8.75" style="24" customWidth="true"/>
    <col min="6144" max="6144" width="10" style="24" customWidth="true"/>
    <col min="6145" max="6145" width="9.875" style="24" customWidth="true"/>
    <col min="6146" max="6146" width="8.75" style="24" customWidth="true"/>
    <col min="6147" max="6393" width="9" style="24"/>
    <col min="6394" max="6394" width="5.75" style="24" customWidth="true"/>
    <col min="6395" max="6395" width="48.125" style="24" customWidth="true"/>
    <col min="6396" max="6396" width="17.125" style="24" customWidth="true"/>
    <col min="6397" max="6397" width="14.125" style="24" customWidth="true"/>
    <col min="6398" max="6398" width="8.5" style="24" customWidth="true"/>
    <col min="6399" max="6399" width="8.75" style="24" customWidth="true"/>
    <col min="6400" max="6400" width="10" style="24" customWidth="true"/>
    <col min="6401" max="6401" width="9.875" style="24" customWidth="true"/>
    <col min="6402" max="6402" width="8.75" style="24" customWidth="true"/>
    <col min="6403" max="6649" width="9" style="24"/>
    <col min="6650" max="6650" width="5.75" style="24" customWidth="true"/>
    <col min="6651" max="6651" width="48.125" style="24" customWidth="true"/>
    <col min="6652" max="6652" width="17.125" style="24" customWidth="true"/>
    <col min="6653" max="6653" width="14.125" style="24" customWidth="true"/>
    <col min="6654" max="6654" width="8.5" style="24" customWidth="true"/>
    <col min="6655" max="6655" width="8.75" style="24" customWidth="true"/>
    <col min="6656" max="6656" width="10" style="24" customWidth="true"/>
    <col min="6657" max="6657" width="9.875" style="24" customWidth="true"/>
    <col min="6658" max="6658" width="8.75" style="24" customWidth="true"/>
    <col min="6659" max="6905" width="9" style="24"/>
    <col min="6906" max="6906" width="5.75" style="24" customWidth="true"/>
    <col min="6907" max="6907" width="48.125" style="24" customWidth="true"/>
    <col min="6908" max="6908" width="17.125" style="24" customWidth="true"/>
    <col min="6909" max="6909" width="14.125" style="24" customWidth="true"/>
    <col min="6910" max="6910" width="8.5" style="24" customWidth="true"/>
    <col min="6911" max="6911" width="8.75" style="24" customWidth="true"/>
    <col min="6912" max="6912" width="10" style="24" customWidth="true"/>
    <col min="6913" max="6913" width="9.875" style="24" customWidth="true"/>
    <col min="6914" max="6914" width="8.75" style="24" customWidth="true"/>
    <col min="6915" max="7161" width="9" style="24"/>
    <col min="7162" max="7162" width="5.75" style="24" customWidth="true"/>
    <col min="7163" max="7163" width="48.125" style="24" customWidth="true"/>
    <col min="7164" max="7164" width="17.125" style="24" customWidth="true"/>
    <col min="7165" max="7165" width="14.125" style="24" customWidth="true"/>
    <col min="7166" max="7166" width="8.5" style="24" customWidth="true"/>
    <col min="7167" max="7167" width="8.75" style="24" customWidth="true"/>
    <col min="7168" max="7168" width="10" style="24" customWidth="true"/>
    <col min="7169" max="7169" width="9.875" style="24" customWidth="true"/>
    <col min="7170" max="7170" width="8.75" style="24" customWidth="true"/>
    <col min="7171" max="7417" width="9" style="24"/>
    <col min="7418" max="7418" width="5.75" style="24" customWidth="true"/>
    <col min="7419" max="7419" width="48.125" style="24" customWidth="true"/>
    <col min="7420" max="7420" width="17.125" style="24" customWidth="true"/>
    <col min="7421" max="7421" width="14.125" style="24" customWidth="true"/>
    <col min="7422" max="7422" width="8.5" style="24" customWidth="true"/>
    <col min="7423" max="7423" width="8.75" style="24" customWidth="true"/>
    <col min="7424" max="7424" width="10" style="24" customWidth="true"/>
    <col min="7425" max="7425" width="9.875" style="24" customWidth="true"/>
    <col min="7426" max="7426" width="8.75" style="24" customWidth="true"/>
    <col min="7427" max="7673" width="9" style="24"/>
    <col min="7674" max="7674" width="5.75" style="24" customWidth="true"/>
    <col min="7675" max="7675" width="48.125" style="24" customWidth="true"/>
    <col min="7676" max="7676" width="17.125" style="24" customWidth="true"/>
    <col min="7677" max="7677" width="14.125" style="24" customWidth="true"/>
    <col min="7678" max="7678" width="8.5" style="24" customWidth="true"/>
    <col min="7679" max="7679" width="8.75" style="24" customWidth="true"/>
    <col min="7680" max="7680" width="10" style="24" customWidth="true"/>
    <col min="7681" max="7681" width="9.875" style="24" customWidth="true"/>
    <col min="7682" max="7682" width="8.75" style="24" customWidth="true"/>
    <col min="7683" max="7929" width="9" style="24"/>
    <col min="7930" max="7930" width="5.75" style="24" customWidth="true"/>
    <col min="7931" max="7931" width="48.125" style="24" customWidth="true"/>
    <col min="7932" max="7932" width="17.125" style="24" customWidth="true"/>
    <col min="7933" max="7933" width="14.125" style="24" customWidth="true"/>
    <col min="7934" max="7934" width="8.5" style="24" customWidth="true"/>
    <col min="7935" max="7935" width="8.75" style="24" customWidth="true"/>
    <col min="7936" max="7936" width="10" style="24" customWidth="true"/>
    <col min="7937" max="7937" width="9.875" style="24" customWidth="true"/>
    <col min="7938" max="7938" width="8.75" style="24" customWidth="true"/>
    <col min="7939" max="8185" width="9" style="24"/>
    <col min="8186" max="8186" width="5.75" style="24" customWidth="true"/>
    <col min="8187" max="8187" width="48.125" style="24" customWidth="true"/>
    <col min="8188" max="8188" width="17.125" style="24" customWidth="true"/>
    <col min="8189" max="8189" width="14.125" style="24" customWidth="true"/>
    <col min="8190" max="8190" width="8.5" style="24" customWidth="true"/>
    <col min="8191" max="8191" width="8.75" style="24" customWidth="true"/>
    <col min="8192" max="8192" width="10" style="24" customWidth="true"/>
    <col min="8193" max="8193" width="9.875" style="24" customWidth="true"/>
    <col min="8194" max="8194" width="8.75" style="24" customWidth="true"/>
    <col min="8195" max="8441" width="9" style="24"/>
    <col min="8442" max="8442" width="5.75" style="24" customWidth="true"/>
    <col min="8443" max="8443" width="48.125" style="24" customWidth="true"/>
    <col min="8444" max="8444" width="17.125" style="24" customWidth="true"/>
    <col min="8445" max="8445" width="14.125" style="24" customWidth="true"/>
    <col min="8446" max="8446" width="8.5" style="24" customWidth="true"/>
    <col min="8447" max="8447" width="8.75" style="24" customWidth="true"/>
    <col min="8448" max="8448" width="10" style="24" customWidth="true"/>
    <col min="8449" max="8449" width="9.875" style="24" customWidth="true"/>
    <col min="8450" max="8450" width="8.75" style="24" customWidth="true"/>
    <col min="8451" max="8697" width="9" style="24"/>
    <col min="8698" max="8698" width="5.75" style="24" customWidth="true"/>
    <col min="8699" max="8699" width="48.125" style="24" customWidth="true"/>
    <col min="8700" max="8700" width="17.125" style="24" customWidth="true"/>
    <col min="8701" max="8701" width="14.125" style="24" customWidth="true"/>
    <col min="8702" max="8702" width="8.5" style="24" customWidth="true"/>
    <col min="8703" max="8703" width="8.75" style="24" customWidth="true"/>
    <col min="8704" max="8704" width="10" style="24" customWidth="true"/>
    <col min="8705" max="8705" width="9.875" style="24" customWidth="true"/>
    <col min="8706" max="8706" width="8.75" style="24" customWidth="true"/>
    <col min="8707" max="8953" width="9" style="24"/>
    <col min="8954" max="8954" width="5.75" style="24" customWidth="true"/>
    <col min="8955" max="8955" width="48.125" style="24" customWidth="true"/>
    <col min="8956" max="8956" width="17.125" style="24" customWidth="true"/>
    <col min="8957" max="8957" width="14.125" style="24" customWidth="true"/>
    <col min="8958" max="8958" width="8.5" style="24" customWidth="true"/>
    <col min="8959" max="8959" width="8.75" style="24" customWidth="true"/>
    <col min="8960" max="8960" width="10" style="24" customWidth="true"/>
    <col min="8961" max="8961" width="9.875" style="24" customWidth="true"/>
    <col min="8962" max="8962" width="8.75" style="24" customWidth="true"/>
    <col min="8963" max="9209" width="9" style="24"/>
    <col min="9210" max="9210" width="5.75" style="24" customWidth="true"/>
    <col min="9211" max="9211" width="48.125" style="24" customWidth="true"/>
    <col min="9212" max="9212" width="17.125" style="24" customWidth="true"/>
    <col min="9213" max="9213" width="14.125" style="24" customWidth="true"/>
    <col min="9214" max="9214" width="8.5" style="24" customWidth="true"/>
    <col min="9215" max="9215" width="8.75" style="24" customWidth="true"/>
    <col min="9216" max="9216" width="10" style="24" customWidth="true"/>
    <col min="9217" max="9217" width="9.875" style="24" customWidth="true"/>
    <col min="9218" max="9218" width="8.75" style="24" customWidth="true"/>
    <col min="9219" max="9465" width="9" style="24"/>
    <col min="9466" max="9466" width="5.75" style="24" customWidth="true"/>
    <col min="9467" max="9467" width="48.125" style="24" customWidth="true"/>
    <col min="9468" max="9468" width="17.125" style="24" customWidth="true"/>
    <col min="9469" max="9469" width="14.125" style="24" customWidth="true"/>
    <col min="9470" max="9470" width="8.5" style="24" customWidth="true"/>
    <col min="9471" max="9471" width="8.75" style="24" customWidth="true"/>
    <col min="9472" max="9472" width="10" style="24" customWidth="true"/>
    <col min="9473" max="9473" width="9.875" style="24" customWidth="true"/>
    <col min="9474" max="9474" width="8.75" style="24" customWidth="true"/>
    <col min="9475" max="9721" width="9" style="24"/>
    <col min="9722" max="9722" width="5.75" style="24" customWidth="true"/>
    <col min="9723" max="9723" width="48.125" style="24" customWidth="true"/>
    <col min="9724" max="9724" width="17.125" style="24" customWidth="true"/>
    <col min="9725" max="9725" width="14.125" style="24" customWidth="true"/>
    <col min="9726" max="9726" width="8.5" style="24" customWidth="true"/>
    <col min="9727" max="9727" width="8.75" style="24" customWidth="true"/>
    <col min="9728" max="9728" width="10" style="24" customWidth="true"/>
    <col min="9729" max="9729" width="9.875" style="24" customWidth="true"/>
    <col min="9730" max="9730" width="8.75" style="24" customWidth="true"/>
    <col min="9731" max="9977" width="9" style="24"/>
    <col min="9978" max="9978" width="5.75" style="24" customWidth="true"/>
    <col min="9979" max="9979" width="48.125" style="24" customWidth="true"/>
    <col min="9980" max="9980" width="17.125" style="24" customWidth="true"/>
    <col min="9981" max="9981" width="14.125" style="24" customWidth="true"/>
    <col min="9982" max="9982" width="8.5" style="24" customWidth="true"/>
    <col min="9983" max="9983" width="8.75" style="24" customWidth="true"/>
    <col min="9984" max="9984" width="10" style="24" customWidth="true"/>
    <col min="9985" max="9985" width="9.875" style="24" customWidth="true"/>
    <col min="9986" max="9986" width="8.75" style="24" customWidth="true"/>
    <col min="9987" max="10233" width="9" style="24"/>
    <col min="10234" max="10234" width="5.75" style="24" customWidth="true"/>
    <col min="10235" max="10235" width="48.125" style="24" customWidth="true"/>
    <col min="10236" max="10236" width="17.125" style="24" customWidth="true"/>
    <col min="10237" max="10237" width="14.125" style="24" customWidth="true"/>
    <col min="10238" max="10238" width="8.5" style="24" customWidth="true"/>
    <col min="10239" max="10239" width="8.75" style="24" customWidth="true"/>
    <col min="10240" max="10240" width="10" style="24" customWidth="true"/>
    <col min="10241" max="10241" width="9.875" style="24" customWidth="true"/>
    <col min="10242" max="10242" width="8.75" style="24" customWidth="true"/>
    <col min="10243" max="10489" width="9" style="24"/>
    <col min="10490" max="10490" width="5.75" style="24" customWidth="true"/>
    <col min="10491" max="10491" width="48.125" style="24" customWidth="true"/>
    <col min="10492" max="10492" width="17.125" style="24" customWidth="true"/>
    <col min="10493" max="10493" width="14.125" style="24" customWidth="true"/>
    <col min="10494" max="10494" width="8.5" style="24" customWidth="true"/>
    <col min="10495" max="10495" width="8.75" style="24" customWidth="true"/>
    <col min="10496" max="10496" width="10" style="24" customWidth="true"/>
    <col min="10497" max="10497" width="9.875" style="24" customWidth="true"/>
    <col min="10498" max="10498" width="8.75" style="24" customWidth="true"/>
    <col min="10499" max="10745" width="9" style="24"/>
    <col min="10746" max="10746" width="5.75" style="24" customWidth="true"/>
    <col min="10747" max="10747" width="48.125" style="24" customWidth="true"/>
    <col min="10748" max="10748" width="17.125" style="24" customWidth="true"/>
    <col min="10749" max="10749" width="14.125" style="24" customWidth="true"/>
    <col min="10750" max="10750" width="8.5" style="24" customWidth="true"/>
    <col min="10751" max="10751" width="8.75" style="24" customWidth="true"/>
    <col min="10752" max="10752" width="10" style="24" customWidth="true"/>
    <col min="10753" max="10753" width="9.875" style="24" customWidth="true"/>
    <col min="10754" max="10754" width="8.75" style="24" customWidth="true"/>
    <col min="10755" max="11001" width="9" style="24"/>
    <col min="11002" max="11002" width="5.75" style="24" customWidth="true"/>
    <col min="11003" max="11003" width="48.125" style="24" customWidth="true"/>
    <col min="11004" max="11004" width="17.125" style="24" customWidth="true"/>
    <col min="11005" max="11005" width="14.125" style="24" customWidth="true"/>
    <col min="11006" max="11006" width="8.5" style="24" customWidth="true"/>
    <col min="11007" max="11007" width="8.75" style="24" customWidth="true"/>
    <col min="11008" max="11008" width="10" style="24" customWidth="true"/>
    <col min="11009" max="11009" width="9.875" style="24" customWidth="true"/>
    <col min="11010" max="11010" width="8.75" style="24" customWidth="true"/>
    <col min="11011" max="11257" width="9" style="24"/>
    <col min="11258" max="11258" width="5.75" style="24" customWidth="true"/>
    <col min="11259" max="11259" width="48.125" style="24" customWidth="true"/>
    <col min="11260" max="11260" width="17.125" style="24" customWidth="true"/>
    <col min="11261" max="11261" width="14.125" style="24" customWidth="true"/>
    <col min="11262" max="11262" width="8.5" style="24" customWidth="true"/>
    <col min="11263" max="11263" width="8.75" style="24" customWidth="true"/>
    <col min="11264" max="11264" width="10" style="24" customWidth="true"/>
    <col min="11265" max="11265" width="9.875" style="24" customWidth="true"/>
    <col min="11266" max="11266" width="8.75" style="24" customWidth="true"/>
    <col min="11267" max="11513" width="9" style="24"/>
    <col min="11514" max="11514" width="5.75" style="24" customWidth="true"/>
    <col min="11515" max="11515" width="48.125" style="24" customWidth="true"/>
    <col min="11516" max="11516" width="17.125" style="24" customWidth="true"/>
    <col min="11517" max="11517" width="14.125" style="24" customWidth="true"/>
    <col min="11518" max="11518" width="8.5" style="24" customWidth="true"/>
    <col min="11519" max="11519" width="8.75" style="24" customWidth="true"/>
    <col min="11520" max="11520" width="10" style="24" customWidth="true"/>
    <col min="11521" max="11521" width="9.875" style="24" customWidth="true"/>
    <col min="11522" max="11522" width="8.75" style="24" customWidth="true"/>
    <col min="11523" max="11769" width="9" style="24"/>
    <col min="11770" max="11770" width="5.75" style="24" customWidth="true"/>
    <col min="11771" max="11771" width="48.125" style="24" customWidth="true"/>
    <col min="11772" max="11772" width="17.125" style="24" customWidth="true"/>
    <col min="11773" max="11773" width="14.125" style="24" customWidth="true"/>
    <col min="11774" max="11774" width="8.5" style="24" customWidth="true"/>
    <col min="11775" max="11775" width="8.75" style="24" customWidth="true"/>
    <col min="11776" max="11776" width="10" style="24" customWidth="true"/>
    <col min="11777" max="11777" width="9.875" style="24" customWidth="true"/>
    <col min="11778" max="11778" width="8.75" style="24" customWidth="true"/>
    <col min="11779" max="12025" width="9" style="24"/>
    <col min="12026" max="12026" width="5.75" style="24" customWidth="true"/>
    <col min="12027" max="12027" width="48.125" style="24" customWidth="true"/>
    <col min="12028" max="12028" width="17.125" style="24" customWidth="true"/>
    <col min="12029" max="12029" width="14.125" style="24" customWidth="true"/>
    <col min="12030" max="12030" width="8.5" style="24" customWidth="true"/>
    <col min="12031" max="12031" width="8.75" style="24" customWidth="true"/>
    <col min="12032" max="12032" width="10" style="24" customWidth="true"/>
    <col min="12033" max="12033" width="9.875" style="24" customWidth="true"/>
    <col min="12034" max="12034" width="8.75" style="24" customWidth="true"/>
    <col min="12035" max="12281" width="9" style="24"/>
    <col min="12282" max="12282" width="5.75" style="24" customWidth="true"/>
    <col min="12283" max="12283" width="48.125" style="24" customWidth="true"/>
    <col min="12284" max="12284" width="17.125" style="24" customWidth="true"/>
    <col min="12285" max="12285" width="14.125" style="24" customWidth="true"/>
    <col min="12286" max="12286" width="8.5" style="24" customWidth="true"/>
    <col min="12287" max="12287" width="8.75" style="24" customWidth="true"/>
    <col min="12288" max="12288" width="10" style="24" customWidth="true"/>
    <col min="12289" max="12289" width="9.875" style="24" customWidth="true"/>
    <col min="12290" max="12290" width="8.75" style="24" customWidth="true"/>
    <col min="12291" max="12537" width="9" style="24"/>
    <col min="12538" max="12538" width="5.75" style="24" customWidth="true"/>
    <col min="12539" max="12539" width="48.125" style="24" customWidth="true"/>
    <col min="12540" max="12540" width="17.125" style="24" customWidth="true"/>
    <col min="12541" max="12541" width="14.125" style="24" customWidth="true"/>
    <col min="12542" max="12542" width="8.5" style="24" customWidth="true"/>
    <col min="12543" max="12543" width="8.75" style="24" customWidth="true"/>
    <col min="12544" max="12544" width="10" style="24" customWidth="true"/>
    <col min="12545" max="12545" width="9.875" style="24" customWidth="true"/>
    <col min="12546" max="12546" width="8.75" style="24" customWidth="true"/>
    <col min="12547" max="12793" width="9" style="24"/>
    <col min="12794" max="12794" width="5.75" style="24" customWidth="true"/>
    <col min="12795" max="12795" width="48.125" style="24" customWidth="true"/>
    <col min="12796" max="12796" width="17.125" style="24" customWidth="true"/>
    <col min="12797" max="12797" width="14.125" style="24" customWidth="true"/>
    <col min="12798" max="12798" width="8.5" style="24" customWidth="true"/>
    <col min="12799" max="12799" width="8.75" style="24" customWidth="true"/>
    <col min="12800" max="12800" width="10" style="24" customWidth="true"/>
    <col min="12801" max="12801" width="9.875" style="24" customWidth="true"/>
    <col min="12802" max="12802" width="8.75" style="24" customWidth="true"/>
    <col min="12803" max="13049" width="9" style="24"/>
    <col min="13050" max="13050" width="5.75" style="24" customWidth="true"/>
    <col min="13051" max="13051" width="48.125" style="24" customWidth="true"/>
    <col min="13052" max="13052" width="17.125" style="24" customWidth="true"/>
    <col min="13053" max="13053" width="14.125" style="24" customWidth="true"/>
    <col min="13054" max="13054" width="8.5" style="24" customWidth="true"/>
    <col min="13055" max="13055" width="8.75" style="24" customWidth="true"/>
    <col min="13056" max="13056" width="10" style="24" customWidth="true"/>
    <col min="13057" max="13057" width="9.875" style="24" customWidth="true"/>
    <col min="13058" max="13058" width="8.75" style="24" customWidth="true"/>
    <col min="13059" max="13305" width="9" style="24"/>
    <col min="13306" max="13306" width="5.75" style="24" customWidth="true"/>
    <col min="13307" max="13307" width="48.125" style="24" customWidth="true"/>
    <col min="13308" max="13308" width="17.125" style="24" customWidth="true"/>
    <col min="13309" max="13309" width="14.125" style="24" customWidth="true"/>
    <col min="13310" max="13310" width="8.5" style="24" customWidth="true"/>
    <col min="13311" max="13311" width="8.75" style="24" customWidth="true"/>
    <col min="13312" max="13312" width="10" style="24" customWidth="true"/>
    <col min="13313" max="13313" width="9.875" style="24" customWidth="true"/>
    <col min="13314" max="13314" width="8.75" style="24" customWidth="true"/>
    <col min="13315" max="13561" width="9" style="24"/>
    <col min="13562" max="13562" width="5.75" style="24" customWidth="true"/>
    <col min="13563" max="13563" width="48.125" style="24" customWidth="true"/>
    <col min="13564" max="13564" width="17.125" style="24" customWidth="true"/>
    <col min="13565" max="13565" width="14.125" style="24" customWidth="true"/>
    <col min="13566" max="13566" width="8.5" style="24" customWidth="true"/>
    <col min="13567" max="13567" width="8.75" style="24" customWidth="true"/>
    <col min="13568" max="13568" width="10" style="24" customWidth="true"/>
    <col min="13569" max="13569" width="9.875" style="24" customWidth="true"/>
    <col min="13570" max="13570" width="8.75" style="24" customWidth="true"/>
    <col min="13571" max="13817" width="9" style="24"/>
    <col min="13818" max="13818" width="5.75" style="24" customWidth="true"/>
    <col min="13819" max="13819" width="48.125" style="24" customWidth="true"/>
    <col min="13820" max="13820" width="17.125" style="24" customWidth="true"/>
    <col min="13821" max="13821" width="14.125" style="24" customWidth="true"/>
    <col min="13822" max="13822" width="8.5" style="24" customWidth="true"/>
    <col min="13823" max="13823" width="8.75" style="24" customWidth="true"/>
    <col min="13824" max="13824" width="10" style="24" customWidth="true"/>
    <col min="13825" max="13825" width="9.875" style="24" customWidth="true"/>
    <col min="13826" max="13826" width="8.75" style="24" customWidth="true"/>
    <col min="13827" max="14073" width="9" style="24"/>
    <col min="14074" max="14074" width="5.75" style="24" customWidth="true"/>
    <col min="14075" max="14075" width="48.125" style="24" customWidth="true"/>
    <col min="14076" max="14076" width="17.125" style="24" customWidth="true"/>
    <col min="14077" max="14077" width="14.125" style="24" customWidth="true"/>
    <col min="14078" max="14078" width="8.5" style="24" customWidth="true"/>
    <col min="14079" max="14079" width="8.75" style="24" customWidth="true"/>
    <col min="14080" max="14080" width="10" style="24" customWidth="true"/>
    <col min="14081" max="14081" width="9.875" style="24" customWidth="true"/>
    <col min="14082" max="14082" width="8.75" style="24" customWidth="true"/>
    <col min="14083" max="14329" width="9" style="24"/>
    <col min="14330" max="14330" width="5.75" style="24" customWidth="true"/>
    <col min="14331" max="14331" width="48.125" style="24" customWidth="true"/>
    <col min="14332" max="14332" width="17.125" style="24" customWidth="true"/>
    <col min="14333" max="14333" width="14.125" style="24" customWidth="true"/>
    <col min="14334" max="14334" width="8.5" style="24" customWidth="true"/>
    <col min="14335" max="14335" width="8.75" style="24" customWidth="true"/>
    <col min="14336" max="14336" width="10" style="24" customWidth="true"/>
    <col min="14337" max="14337" width="9.875" style="24" customWidth="true"/>
    <col min="14338" max="14338" width="8.75" style="24" customWidth="true"/>
    <col min="14339" max="14585" width="9" style="24"/>
    <col min="14586" max="14586" width="5.75" style="24" customWidth="true"/>
    <col min="14587" max="14587" width="48.125" style="24" customWidth="true"/>
    <col min="14588" max="14588" width="17.125" style="24" customWidth="true"/>
    <col min="14589" max="14589" width="14.125" style="24" customWidth="true"/>
    <col min="14590" max="14590" width="8.5" style="24" customWidth="true"/>
    <col min="14591" max="14591" width="8.75" style="24" customWidth="true"/>
    <col min="14592" max="14592" width="10" style="24" customWidth="true"/>
    <col min="14593" max="14593" width="9.875" style="24" customWidth="true"/>
    <col min="14594" max="14594" width="8.75" style="24" customWidth="true"/>
    <col min="14595" max="14841" width="9" style="24"/>
    <col min="14842" max="14842" width="5.75" style="24" customWidth="true"/>
    <col min="14843" max="14843" width="48.125" style="24" customWidth="true"/>
    <col min="14844" max="14844" width="17.125" style="24" customWidth="true"/>
    <col min="14845" max="14845" width="14.125" style="24" customWidth="true"/>
    <col min="14846" max="14846" width="8.5" style="24" customWidth="true"/>
    <col min="14847" max="14847" width="8.75" style="24" customWidth="true"/>
    <col min="14848" max="14848" width="10" style="24" customWidth="true"/>
    <col min="14849" max="14849" width="9.875" style="24" customWidth="true"/>
    <col min="14850" max="14850" width="8.75" style="24" customWidth="true"/>
    <col min="14851" max="15097" width="9" style="24"/>
    <col min="15098" max="15098" width="5.75" style="24" customWidth="true"/>
    <col min="15099" max="15099" width="48.125" style="24" customWidth="true"/>
    <col min="15100" max="15100" width="17.125" style="24" customWidth="true"/>
    <col min="15101" max="15101" width="14.125" style="24" customWidth="true"/>
    <col min="15102" max="15102" width="8.5" style="24" customWidth="true"/>
    <col min="15103" max="15103" width="8.75" style="24" customWidth="true"/>
    <col min="15104" max="15104" width="10" style="24" customWidth="true"/>
    <col min="15105" max="15105" width="9.875" style="24" customWidth="true"/>
    <col min="15106" max="15106" width="8.75" style="24" customWidth="true"/>
    <col min="15107" max="15353" width="9" style="24"/>
    <col min="15354" max="15354" width="5.75" style="24" customWidth="true"/>
    <col min="15355" max="15355" width="48.125" style="24" customWidth="true"/>
    <col min="15356" max="15356" width="17.125" style="24" customWidth="true"/>
    <col min="15357" max="15357" width="14.125" style="24" customWidth="true"/>
    <col min="15358" max="15358" width="8.5" style="24" customWidth="true"/>
    <col min="15359" max="15359" width="8.75" style="24" customWidth="true"/>
    <col min="15360" max="15360" width="10" style="24" customWidth="true"/>
    <col min="15361" max="15361" width="9.875" style="24" customWidth="true"/>
    <col min="15362" max="15362" width="8.75" style="24" customWidth="true"/>
    <col min="15363" max="15609" width="9" style="24"/>
    <col min="15610" max="15610" width="5.75" style="24" customWidth="true"/>
    <col min="15611" max="15611" width="48.125" style="24" customWidth="true"/>
    <col min="15612" max="15612" width="17.125" style="24" customWidth="true"/>
    <col min="15613" max="15613" width="14.125" style="24" customWidth="true"/>
    <col min="15614" max="15614" width="8.5" style="24" customWidth="true"/>
    <col min="15615" max="15615" width="8.75" style="24" customWidth="true"/>
    <col min="15616" max="15616" width="10" style="24" customWidth="true"/>
    <col min="15617" max="15617" width="9.875" style="24" customWidth="true"/>
    <col min="15618" max="15618" width="8.75" style="24" customWidth="true"/>
    <col min="15619" max="15865" width="9" style="24"/>
    <col min="15866" max="15866" width="5.75" style="24" customWidth="true"/>
    <col min="15867" max="15867" width="48.125" style="24" customWidth="true"/>
    <col min="15868" max="15868" width="17.125" style="24" customWidth="true"/>
    <col min="15869" max="15869" width="14.125" style="24" customWidth="true"/>
    <col min="15870" max="15870" width="8.5" style="24" customWidth="true"/>
    <col min="15871" max="15871" width="8.75" style="24" customWidth="true"/>
    <col min="15872" max="15872" width="10" style="24" customWidth="true"/>
    <col min="15873" max="15873" width="9.875" style="24" customWidth="true"/>
    <col min="15874" max="15874" width="8.75" style="24" customWidth="true"/>
    <col min="15875" max="16121" width="9" style="24"/>
    <col min="16122" max="16122" width="5.75" style="24" customWidth="true"/>
    <col min="16123" max="16123" width="48.125" style="24" customWidth="true"/>
    <col min="16124" max="16124" width="17.125" style="24" customWidth="true"/>
    <col min="16125" max="16125" width="14.125" style="24" customWidth="true"/>
    <col min="16126" max="16126" width="8.5" style="24" customWidth="true"/>
    <col min="16127" max="16127" width="8.75" style="24" customWidth="true"/>
    <col min="16128" max="16128" width="10" style="24" customWidth="true"/>
    <col min="16129" max="16129" width="9.875" style="24" customWidth="true"/>
    <col min="16130" max="16130" width="8.75" style="24" customWidth="true"/>
    <col min="16131" max="16384" width="9" style="24"/>
  </cols>
  <sheetData>
    <row r="1" ht="28.5" spans="1:8">
      <c r="A1" s="28" t="s">
        <v>913</v>
      </c>
      <c r="B1" s="29"/>
      <c r="C1" s="29"/>
      <c r="D1" s="29"/>
      <c r="E1" s="29"/>
      <c r="F1" s="39"/>
      <c r="G1" s="29"/>
      <c r="H1" s="29"/>
    </row>
    <row r="2" spans="1:8">
      <c r="A2" s="30"/>
      <c r="B2" s="30"/>
      <c r="C2" s="30"/>
      <c r="D2" s="30"/>
      <c r="E2" s="40"/>
      <c r="F2" s="41"/>
      <c r="G2" s="42" t="s">
        <v>30</v>
      </c>
      <c r="H2" s="43"/>
    </row>
    <row r="3" ht="49.5" spans="1:8">
      <c r="A3" s="31" t="s">
        <v>914</v>
      </c>
      <c r="B3" s="31" t="s">
        <v>915</v>
      </c>
      <c r="C3" s="32" t="s">
        <v>877</v>
      </c>
      <c r="D3" s="31" t="s">
        <v>916</v>
      </c>
      <c r="E3" s="31" t="s">
        <v>917</v>
      </c>
      <c r="F3" s="44" t="s">
        <v>918</v>
      </c>
      <c r="G3" s="45" t="s">
        <v>919</v>
      </c>
      <c r="H3" s="46" t="s">
        <v>920</v>
      </c>
    </row>
    <row r="4" ht="25.5" spans="1:8">
      <c r="A4" s="31">
        <v>1</v>
      </c>
      <c r="B4" s="33" t="s">
        <v>881</v>
      </c>
      <c r="C4" s="33" t="s">
        <v>884</v>
      </c>
      <c r="D4" s="34" t="s">
        <v>834</v>
      </c>
      <c r="E4" s="47">
        <v>27500</v>
      </c>
      <c r="F4" s="48">
        <v>44927</v>
      </c>
      <c r="G4" s="47">
        <v>27500</v>
      </c>
      <c r="H4" s="49">
        <f>G4/E4</f>
        <v>1</v>
      </c>
    </row>
    <row r="5" ht="25.5" spans="1:8">
      <c r="A5" s="31">
        <v>2</v>
      </c>
      <c r="B5" s="33" t="s">
        <v>885</v>
      </c>
      <c r="C5" s="33" t="s">
        <v>887</v>
      </c>
      <c r="D5" s="34" t="s">
        <v>834</v>
      </c>
      <c r="E5" s="47">
        <v>12000</v>
      </c>
      <c r="F5" s="48">
        <v>44927</v>
      </c>
      <c r="G5" s="47">
        <v>12000</v>
      </c>
      <c r="H5" s="49">
        <f t="shared" ref="H5:H21" si="0">G5/E5</f>
        <v>1</v>
      </c>
    </row>
    <row r="6" ht="25.5" spans="1:8">
      <c r="A6" s="31">
        <v>3</v>
      </c>
      <c r="B6" s="33" t="s">
        <v>888</v>
      </c>
      <c r="C6" s="33" t="s">
        <v>884</v>
      </c>
      <c r="D6" s="34" t="s">
        <v>834</v>
      </c>
      <c r="E6" s="47">
        <v>26000</v>
      </c>
      <c r="F6" s="48">
        <v>44927</v>
      </c>
      <c r="G6" s="47">
        <v>26000</v>
      </c>
      <c r="H6" s="49">
        <f t="shared" si="0"/>
        <v>1</v>
      </c>
    </row>
    <row r="7" ht="25.5" spans="1:8">
      <c r="A7" s="31">
        <v>4</v>
      </c>
      <c r="B7" s="33" t="s">
        <v>889</v>
      </c>
      <c r="C7" s="33" t="s">
        <v>892</v>
      </c>
      <c r="D7" s="34" t="s">
        <v>834</v>
      </c>
      <c r="E7" s="47">
        <v>1000</v>
      </c>
      <c r="F7" s="48">
        <v>44927</v>
      </c>
      <c r="G7" s="47">
        <v>824.94</v>
      </c>
      <c r="H7" s="49">
        <f t="shared" si="0"/>
        <v>0.82494</v>
      </c>
    </row>
    <row r="8" ht="25.5" spans="1:8">
      <c r="A8" s="31">
        <v>5</v>
      </c>
      <c r="B8" s="33" t="s">
        <v>893</v>
      </c>
      <c r="C8" s="33" t="s">
        <v>895</v>
      </c>
      <c r="D8" s="34" t="s">
        <v>834</v>
      </c>
      <c r="E8" s="47">
        <v>3000</v>
      </c>
      <c r="F8" s="48">
        <v>44927</v>
      </c>
      <c r="G8" s="47">
        <v>3000</v>
      </c>
      <c r="H8" s="49">
        <f t="shared" si="0"/>
        <v>1</v>
      </c>
    </row>
    <row r="9" ht="16.5" spans="1:8">
      <c r="A9" s="31">
        <v>6</v>
      </c>
      <c r="B9" s="33" t="s">
        <v>896</v>
      </c>
      <c r="C9" s="33" t="s">
        <v>884</v>
      </c>
      <c r="D9" s="34" t="s">
        <v>834</v>
      </c>
      <c r="E9" s="47">
        <v>12700</v>
      </c>
      <c r="F9" s="48">
        <v>44927</v>
      </c>
      <c r="G9" s="47">
        <v>12700</v>
      </c>
      <c r="H9" s="49">
        <f t="shared" si="0"/>
        <v>1</v>
      </c>
    </row>
    <row r="10" ht="25.5" spans="1:8">
      <c r="A10" s="31">
        <v>7</v>
      </c>
      <c r="B10" s="33" t="s">
        <v>897</v>
      </c>
      <c r="C10" s="33" t="s">
        <v>884</v>
      </c>
      <c r="D10" s="34" t="s">
        <v>834</v>
      </c>
      <c r="E10" s="47">
        <v>3800</v>
      </c>
      <c r="F10" s="48">
        <v>44927</v>
      </c>
      <c r="G10" s="47">
        <v>3800</v>
      </c>
      <c r="H10" s="49">
        <f t="shared" si="0"/>
        <v>1</v>
      </c>
    </row>
    <row r="11" ht="16.5" spans="1:8">
      <c r="A11" s="31">
        <v>8</v>
      </c>
      <c r="B11" s="33" t="s">
        <v>898</v>
      </c>
      <c r="C11" s="33" t="s">
        <v>899</v>
      </c>
      <c r="D11" s="34" t="s">
        <v>834</v>
      </c>
      <c r="E11" s="47">
        <v>4000</v>
      </c>
      <c r="F11" s="48">
        <v>44927</v>
      </c>
      <c r="G11" s="47">
        <v>3984.2272</v>
      </c>
      <c r="H11" s="49">
        <f t="shared" si="0"/>
        <v>0.9960568</v>
      </c>
    </row>
    <row r="12" ht="16.5" spans="1:8">
      <c r="A12" s="31">
        <v>9</v>
      </c>
      <c r="B12" s="33" t="s">
        <v>896</v>
      </c>
      <c r="C12" s="33" t="s">
        <v>884</v>
      </c>
      <c r="D12" s="34" t="s">
        <v>834</v>
      </c>
      <c r="E12" s="47">
        <v>6000</v>
      </c>
      <c r="F12" s="48">
        <v>45078</v>
      </c>
      <c r="G12" s="47">
        <v>6000</v>
      </c>
      <c r="H12" s="49">
        <f t="shared" si="0"/>
        <v>1</v>
      </c>
    </row>
    <row r="13" ht="25.5" spans="1:8">
      <c r="A13" s="31">
        <v>10</v>
      </c>
      <c r="B13" s="33" t="s">
        <v>888</v>
      </c>
      <c r="C13" s="33" t="s">
        <v>884</v>
      </c>
      <c r="D13" s="34" t="s">
        <v>834</v>
      </c>
      <c r="E13" s="47">
        <v>2000</v>
      </c>
      <c r="F13" s="48">
        <v>45078</v>
      </c>
      <c r="G13" s="47">
        <v>2000</v>
      </c>
      <c r="H13" s="49">
        <f t="shared" si="0"/>
        <v>1</v>
      </c>
    </row>
    <row r="14" ht="25.5" spans="1:8">
      <c r="A14" s="31">
        <v>11</v>
      </c>
      <c r="B14" s="33" t="s">
        <v>900</v>
      </c>
      <c r="C14" s="33" t="s">
        <v>902</v>
      </c>
      <c r="D14" s="34" t="s">
        <v>834</v>
      </c>
      <c r="E14" s="47">
        <v>5000</v>
      </c>
      <c r="F14" s="48">
        <v>45078</v>
      </c>
      <c r="G14" s="47">
        <v>4841</v>
      </c>
      <c r="H14" s="49">
        <f t="shared" si="0"/>
        <v>0.9682</v>
      </c>
    </row>
    <row r="15" ht="16.5" spans="1:8">
      <c r="A15" s="31">
        <v>12</v>
      </c>
      <c r="B15" s="33" t="s">
        <v>903</v>
      </c>
      <c r="C15" s="33" t="s">
        <v>895</v>
      </c>
      <c r="D15" s="34" t="s">
        <v>834</v>
      </c>
      <c r="E15" s="47">
        <v>34500</v>
      </c>
      <c r="F15" s="48">
        <v>45078</v>
      </c>
      <c r="G15" s="47">
        <v>33566</v>
      </c>
      <c r="H15" s="49">
        <f t="shared" si="0"/>
        <v>0.972927536231884</v>
      </c>
    </row>
    <row r="16" ht="16.5" spans="1:8">
      <c r="A16" s="31">
        <v>13</v>
      </c>
      <c r="B16" s="35" t="s">
        <v>904</v>
      </c>
      <c r="C16" s="36" t="s">
        <v>906</v>
      </c>
      <c r="D16" s="34" t="s">
        <v>834</v>
      </c>
      <c r="E16" s="47">
        <v>6500</v>
      </c>
      <c r="F16" s="48">
        <v>45078</v>
      </c>
      <c r="G16" s="47">
        <v>6500</v>
      </c>
      <c r="H16" s="49">
        <f t="shared" si="0"/>
        <v>1</v>
      </c>
    </row>
    <row r="17" ht="25.5" spans="1:8">
      <c r="A17" s="31">
        <v>14</v>
      </c>
      <c r="B17" s="35" t="s">
        <v>907</v>
      </c>
      <c r="C17" s="33" t="s">
        <v>908</v>
      </c>
      <c r="D17" s="34" t="s">
        <v>834</v>
      </c>
      <c r="E17" s="47">
        <v>8000</v>
      </c>
      <c r="F17" s="48">
        <v>45078</v>
      </c>
      <c r="G17" s="47">
        <v>8000</v>
      </c>
      <c r="H17" s="49">
        <f t="shared" si="0"/>
        <v>1</v>
      </c>
    </row>
    <row r="18" ht="25.5" spans="1:8">
      <c r="A18" s="31">
        <v>15</v>
      </c>
      <c r="B18" s="35" t="s">
        <v>893</v>
      </c>
      <c r="C18" s="33" t="s">
        <v>895</v>
      </c>
      <c r="D18" s="34" t="s">
        <v>834</v>
      </c>
      <c r="E18" s="47">
        <v>37000</v>
      </c>
      <c r="F18" s="48">
        <v>45078</v>
      </c>
      <c r="G18" s="47">
        <v>36850</v>
      </c>
      <c r="H18" s="49">
        <f t="shared" si="0"/>
        <v>0.995945945945946</v>
      </c>
    </row>
    <row r="19" ht="25.5" spans="1:8">
      <c r="A19" s="31">
        <v>16</v>
      </c>
      <c r="B19" s="37" t="s">
        <v>885</v>
      </c>
      <c r="C19" s="33" t="s">
        <v>887</v>
      </c>
      <c r="D19" s="34" t="s">
        <v>834</v>
      </c>
      <c r="E19" s="47">
        <v>6800</v>
      </c>
      <c r="F19" s="48">
        <v>45078</v>
      </c>
      <c r="G19" s="47">
        <v>2828.37</v>
      </c>
      <c r="H19" s="49">
        <f t="shared" si="0"/>
        <v>0.415936764705882</v>
      </c>
    </row>
    <row r="20" ht="16.5" spans="1:8">
      <c r="A20" s="31">
        <v>17</v>
      </c>
      <c r="B20" s="37" t="s">
        <v>909</v>
      </c>
      <c r="C20" s="33" t="s">
        <v>884</v>
      </c>
      <c r="D20" s="34" t="s">
        <v>834</v>
      </c>
      <c r="E20" s="47">
        <v>4200</v>
      </c>
      <c r="F20" s="48">
        <v>45078</v>
      </c>
      <c r="G20" s="47">
        <v>4200</v>
      </c>
      <c r="H20" s="49">
        <f t="shared" si="0"/>
        <v>1</v>
      </c>
    </row>
    <row r="21" ht="16.5" spans="1:8">
      <c r="A21" s="38" t="s">
        <v>921</v>
      </c>
      <c r="B21" s="38"/>
      <c r="C21" s="38"/>
      <c r="D21" s="38"/>
      <c r="E21" s="50">
        <f>SUM(E4:E20)</f>
        <v>200000</v>
      </c>
      <c r="F21" s="51"/>
      <c r="G21" s="50">
        <f>SUM(G4:G20)</f>
        <v>194594.5372</v>
      </c>
      <c r="H21" s="49">
        <f t="shared" si="0"/>
        <v>0.972972686</v>
      </c>
    </row>
  </sheetData>
  <sheetProtection formatCells="0" insertHyperlinks="0" autoFilter="0"/>
  <mergeCells count="2">
    <mergeCell ref="A1:H1"/>
    <mergeCell ref="G2:H2"/>
  </mergeCells>
  <printOptions horizontalCentered="true"/>
  <pageMargins left="0.236220472440945" right="0.236220472440945" top="0.15748031496063" bottom="0.15748031496063" header="0" footer="0"/>
  <pageSetup paperSize="9" scale="99" firstPageNumber="0" fitToHeight="0" orientation="portrait" useFirstPageNumber="true"/>
  <headerFooter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7"/>
  <sheetViews>
    <sheetView view="pageBreakPreview" zoomScale="115" zoomScaleNormal="100" zoomScaleSheetLayoutView="115" workbookViewId="0">
      <pane ySplit="2" topLeftCell="A3" activePane="bottomLeft" state="frozen"/>
      <selection/>
      <selection pane="bottomLeft" activeCell="C14" sqref="A14:C14"/>
    </sheetView>
  </sheetViews>
  <sheetFormatPr defaultColWidth="10" defaultRowHeight="13.5" outlineLevelCol="1"/>
  <cols>
    <col min="1" max="1" width="55.5" style="13" customWidth="true"/>
    <col min="2" max="2" width="23.875" style="13" customWidth="true"/>
    <col min="3" max="16384" width="10" style="14"/>
  </cols>
  <sheetData>
    <row r="1" s="12" customFormat="true" ht="30" customHeight="true" spans="1:2">
      <c r="A1" s="15" t="s">
        <v>922</v>
      </c>
      <c r="B1" s="15"/>
    </row>
    <row r="2" ht="30" customHeight="true" spans="1:2">
      <c r="A2" s="16"/>
      <c r="B2" s="17" t="s">
        <v>30</v>
      </c>
    </row>
    <row r="3" ht="25.5" customHeight="true" spans="1:2">
      <c r="A3" s="18" t="s">
        <v>655</v>
      </c>
      <c r="B3" s="18" t="s">
        <v>923</v>
      </c>
    </row>
    <row r="4" ht="25.5" customHeight="true" spans="1:2">
      <c r="A4" s="19" t="s">
        <v>924</v>
      </c>
      <c r="B4" s="20">
        <f>SUM(B5:B6)</f>
        <v>2748200</v>
      </c>
    </row>
    <row r="5" ht="25.5" customHeight="true" spans="1:2">
      <c r="A5" s="21" t="s">
        <v>925</v>
      </c>
      <c r="B5" s="20">
        <v>1098200</v>
      </c>
    </row>
    <row r="6" ht="25.5" customHeight="true" spans="1:2">
      <c r="A6" s="21" t="s">
        <v>926</v>
      </c>
      <c r="B6" s="20">
        <v>1650000</v>
      </c>
    </row>
    <row r="7" ht="25.5" customHeight="true" spans="1:2">
      <c r="A7" s="19" t="s">
        <v>927</v>
      </c>
      <c r="B7" s="20">
        <f>SUM(B8:B9)</f>
        <v>2748200</v>
      </c>
    </row>
    <row r="8" ht="25.5" customHeight="true" spans="1:2">
      <c r="A8" s="21" t="s">
        <v>925</v>
      </c>
      <c r="B8" s="20">
        <v>1098200</v>
      </c>
    </row>
    <row r="9" ht="25.5" customHeight="true" spans="1:2">
      <c r="A9" s="21" t="s">
        <v>926</v>
      </c>
      <c r="B9" s="20">
        <v>1650000</v>
      </c>
    </row>
    <row r="10" ht="25.5" customHeight="true" spans="1:2">
      <c r="A10" s="19" t="s">
        <v>928</v>
      </c>
      <c r="B10" s="20">
        <f>B11+B12+B13+B14</f>
        <v>1234000</v>
      </c>
    </row>
    <row r="11" ht="25.5" customHeight="true" spans="1:2">
      <c r="A11" s="21" t="s">
        <v>929</v>
      </c>
      <c r="B11" s="20">
        <v>25300</v>
      </c>
    </row>
    <row r="12" ht="25.5" customHeight="true" spans="1:2">
      <c r="A12" s="21" t="s">
        <v>930</v>
      </c>
      <c r="B12" s="20">
        <f>361700+19700</f>
        <v>381400</v>
      </c>
    </row>
    <row r="13" ht="25.5" customHeight="true" spans="1:2">
      <c r="A13" s="21" t="s">
        <v>931</v>
      </c>
      <c r="B13" s="20">
        <v>200000</v>
      </c>
    </row>
    <row r="14" ht="25.5" customHeight="true" spans="1:2">
      <c r="A14" s="21" t="s">
        <v>932</v>
      </c>
      <c r="B14" s="20">
        <f>447300+180000</f>
        <v>627300</v>
      </c>
    </row>
    <row r="15" ht="25.5" customHeight="true" spans="1:2">
      <c r="A15" s="19" t="s">
        <v>933</v>
      </c>
      <c r="B15" s="20">
        <f>B16+B17</f>
        <v>199700</v>
      </c>
    </row>
    <row r="16" ht="25.5" customHeight="true" spans="1:2">
      <c r="A16" s="21" t="s">
        <v>934</v>
      </c>
      <c r="B16" s="20">
        <v>19700</v>
      </c>
    </row>
    <row r="17" ht="25.5" customHeight="true" spans="1:2">
      <c r="A17" s="21" t="s">
        <v>935</v>
      </c>
      <c r="B17" s="20">
        <v>180000</v>
      </c>
    </row>
    <row r="18" ht="25.5" customHeight="true" spans="1:2">
      <c r="A18" s="19" t="s">
        <v>936</v>
      </c>
      <c r="B18" s="20">
        <f>B19+B20</f>
        <v>95067.34</v>
      </c>
    </row>
    <row r="19" ht="25.5" customHeight="true" spans="1:2">
      <c r="A19" s="21" t="s">
        <v>937</v>
      </c>
      <c r="B19" s="22">
        <v>35180.29</v>
      </c>
    </row>
    <row r="20" ht="25.5" customHeight="true" spans="1:2">
      <c r="A20" s="21" t="s">
        <v>938</v>
      </c>
      <c r="B20" s="22">
        <v>59887.05</v>
      </c>
    </row>
    <row r="21" ht="25.5" customHeight="true" spans="1:2">
      <c r="A21" s="19" t="s">
        <v>939</v>
      </c>
      <c r="B21" s="20">
        <f>B22+B23</f>
        <v>2332500</v>
      </c>
    </row>
    <row r="22" ht="25.5" customHeight="true" spans="1:2">
      <c r="A22" s="21" t="s">
        <v>925</v>
      </c>
      <c r="B22" s="20">
        <v>361700</v>
      </c>
    </row>
    <row r="23" ht="25.5" customHeight="true" spans="1:2">
      <c r="A23" s="21" t="s">
        <v>926</v>
      </c>
      <c r="B23" s="20">
        <v>1970800</v>
      </c>
    </row>
    <row r="24" ht="25.5" customHeight="true" spans="1:2">
      <c r="A24" s="19" t="s">
        <v>940</v>
      </c>
      <c r="B24" s="20">
        <f>B25+B26</f>
        <v>2332500</v>
      </c>
    </row>
    <row r="25" ht="25.5" customHeight="true" spans="1:2">
      <c r="A25" s="21" t="s">
        <v>925</v>
      </c>
      <c r="B25" s="20">
        <v>361700</v>
      </c>
    </row>
    <row r="26" ht="25.5" customHeight="true" spans="1:2">
      <c r="A26" s="21" t="s">
        <v>926</v>
      </c>
      <c r="B26" s="20">
        <v>1970800</v>
      </c>
    </row>
    <row r="27" ht="18.75" spans="1:2">
      <c r="A27" s="23" t="s">
        <v>941</v>
      </c>
      <c r="B27" s="23"/>
    </row>
  </sheetData>
  <sheetProtection formatCells="0" insertHyperlinks="0" autoFilter="0"/>
  <mergeCells count="2">
    <mergeCell ref="A1:B1"/>
    <mergeCell ref="A27:B27"/>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
  <sheetViews>
    <sheetView view="pageBreakPreview" zoomScale="115" zoomScaleNormal="110" zoomScaleSheetLayoutView="115" topLeftCell="H1" workbookViewId="0">
      <selection activeCell="B59" sqref="B59"/>
    </sheetView>
  </sheetViews>
  <sheetFormatPr defaultColWidth="10" defaultRowHeight="13.5" outlineLevelRow="4" outlineLevelCol="5"/>
  <cols>
    <col min="1" max="1" width="15.25" style="3" customWidth="true"/>
    <col min="2" max="2" width="22.25" style="3" customWidth="true"/>
    <col min="3" max="3" width="19.375" style="3" customWidth="true"/>
    <col min="4" max="6" width="10.875" style="3" customWidth="true"/>
    <col min="7" max="256" width="10" style="3"/>
    <col min="257" max="259" width="17.5" style="3" customWidth="true"/>
    <col min="260" max="262" width="13.625" style="3" customWidth="true"/>
    <col min="263" max="512" width="10" style="3"/>
    <col min="513" max="515" width="17.5" style="3" customWidth="true"/>
    <col min="516" max="518" width="13.625" style="3" customWidth="true"/>
    <col min="519" max="768" width="10" style="3"/>
    <col min="769" max="771" width="17.5" style="3" customWidth="true"/>
    <col min="772" max="774" width="13.625" style="3" customWidth="true"/>
    <col min="775" max="1024" width="10" style="3"/>
    <col min="1025" max="1027" width="17.5" style="3" customWidth="true"/>
    <col min="1028" max="1030" width="13.625" style="3" customWidth="true"/>
    <col min="1031" max="1280" width="10" style="3"/>
    <col min="1281" max="1283" width="17.5" style="3" customWidth="true"/>
    <col min="1284" max="1286" width="13.625" style="3" customWidth="true"/>
    <col min="1287" max="1536" width="10" style="3"/>
    <col min="1537" max="1539" width="17.5" style="3" customWidth="true"/>
    <col min="1540" max="1542" width="13.625" style="3" customWidth="true"/>
    <col min="1543" max="1792" width="10" style="3"/>
    <col min="1793" max="1795" width="17.5" style="3" customWidth="true"/>
    <col min="1796" max="1798" width="13.625" style="3" customWidth="true"/>
    <col min="1799" max="2048" width="10" style="3"/>
    <col min="2049" max="2051" width="17.5" style="3" customWidth="true"/>
    <col min="2052" max="2054" width="13.625" style="3" customWidth="true"/>
    <col min="2055" max="2304" width="10" style="3"/>
    <col min="2305" max="2307" width="17.5" style="3" customWidth="true"/>
    <col min="2308" max="2310" width="13.625" style="3" customWidth="true"/>
    <col min="2311" max="2560" width="10" style="3"/>
    <col min="2561" max="2563" width="17.5" style="3" customWidth="true"/>
    <col min="2564" max="2566" width="13.625" style="3" customWidth="true"/>
    <col min="2567" max="2816" width="10" style="3"/>
    <col min="2817" max="2819" width="17.5" style="3" customWidth="true"/>
    <col min="2820" max="2822" width="13.625" style="3" customWidth="true"/>
    <col min="2823" max="3072" width="10" style="3"/>
    <col min="3073" max="3075" width="17.5" style="3" customWidth="true"/>
    <col min="3076" max="3078" width="13.625" style="3" customWidth="true"/>
    <col min="3079" max="3328" width="10" style="3"/>
    <col min="3329" max="3331" width="17.5" style="3" customWidth="true"/>
    <col min="3332" max="3334" width="13.625" style="3" customWidth="true"/>
    <col min="3335" max="3584" width="10" style="3"/>
    <col min="3585" max="3587" width="17.5" style="3" customWidth="true"/>
    <col min="3588" max="3590" width="13.625" style="3" customWidth="true"/>
    <col min="3591" max="3840" width="10" style="3"/>
    <col min="3841" max="3843" width="17.5" style="3" customWidth="true"/>
    <col min="3844" max="3846" width="13.625" style="3" customWidth="true"/>
    <col min="3847" max="4096" width="10" style="3"/>
    <col min="4097" max="4099" width="17.5" style="3" customWidth="true"/>
    <col min="4100" max="4102" width="13.625" style="3" customWidth="true"/>
    <col min="4103" max="4352" width="10" style="3"/>
    <col min="4353" max="4355" width="17.5" style="3" customWidth="true"/>
    <col min="4356" max="4358" width="13.625" style="3" customWidth="true"/>
    <col min="4359" max="4608" width="10" style="3"/>
    <col min="4609" max="4611" width="17.5" style="3" customWidth="true"/>
    <col min="4612" max="4614" width="13.625" style="3" customWidth="true"/>
    <col min="4615" max="4864" width="10" style="3"/>
    <col min="4865" max="4867" width="17.5" style="3" customWidth="true"/>
    <col min="4868" max="4870" width="13.625" style="3" customWidth="true"/>
    <col min="4871" max="5120" width="10" style="3"/>
    <col min="5121" max="5123" width="17.5" style="3" customWidth="true"/>
    <col min="5124" max="5126" width="13.625" style="3" customWidth="true"/>
    <col min="5127" max="5376" width="10" style="3"/>
    <col min="5377" max="5379" width="17.5" style="3" customWidth="true"/>
    <col min="5380" max="5382" width="13.625" style="3" customWidth="true"/>
    <col min="5383" max="5632" width="10" style="3"/>
    <col min="5633" max="5635" width="17.5" style="3" customWidth="true"/>
    <col min="5636" max="5638" width="13.625" style="3" customWidth="true"/>
    <col min="5639" max="5888" width="10" style="3"/>
    <col min="5889" max="5891" width="17.5" style="3" customWidth="true"/>
    <col min="5892" max="5894" width="13.625" style="3" customWidth="true"/>
    <col min="5895" max="6144" width="10" style="3"/>
    <col min="6145" max="6147" width="17.5" style="3" customWidth="true"/>
    <col min="6148" max="6150" width="13.625" style="3" customWidth="true"/>
    <col min="6151" max="6400" width="10" style="3"/>
    <col min="6401" max="6403" width="17.5" style="3" customWidth="true"/>
    <col min="6404" max="6406" width="13.625" style="3" customWidth="true"/>
    <col min="6407" max="6656" width="10" style="3"/>
    <col min="6657" max="6659" width="17.5" style="3" customWidth="true"/>
    <col min="6660" max="6662" width="13.625" style="3" customWidth="true"/>
    <col min="6663" max="6912" width="10" style="3"/>
    <col min="6913" max="6915" width="17.5" style="3" customWidth="true"/>
    <col min="6916" max="6918" width="13.625" style="3" customWidth="true"/>
    <col min="6919" max="7168" width="10" style="3"/>
    <col min="7169" max="7171" width="17.5" style="3" customWidth="true"/>
    <col min="7172" max="7174" width="13.625" style="3" customWidth="true"/>
    <col min="7175" max="7424" width="10" style="3"/>
    <col min="7425" max="7427" width="17.5" style="3" customWidth="true"/>
    <col min="7428" max="7430" width="13.625" style="3" customWidth="true"/>
    <col min="7431" max="7680" width="10" style="3"/>
    <col min="7681" max="7683" width="17.5" style="3" customWidth="true"/>
    <col min="7684" max="7686" width="13.625" style="3" customWidth="true"/>
    <col min="7687" max="7936" width="10" style="3"/>
    <col min="7937" max="7939" width="17.5" style="3" customWidth="true"/>
    <col min="7940" max="7942" width="13.625" style="3" customWidth="true"/>
    <col min="7943" max="8192" width="10" style="3"/>
    <col min="8193" max="8195" width="17.5" style="3" customWidth="true"/>
    <col min="8196" max="8198" width="13.625" style="3" customWidth="true"/>
    <col min="8199" max="8448" width="10" style="3"/>
    <col min="8449" max="8451" width="17.5" style="3" customWidth="true"/>
    <col min="8452" max="8454" width="13.625" style="3" customWidth="true"/>
    <col min="8455" max="8704" width="10" style="3"/>
    <col min="8705" max="8707" width="17.5" style="3" customWidth="true"/>
    <col min="8708" max="8710" width="13.625" style="3" customWidth="true"/>
    <col min="8711" max="8960" width="10" style="3"/>
    <col min="8961" max="8963" width="17.5" style="3" customWidth="true"/>
    <col min="8964" max="8966" width="13.625" style="3" customWidth="true"/>
    <col min="8967" max="9216" width="10" style="3"/>
    <col min="9217" max="9219" width="17.5" style="3" customWidth="true"/>
    <col min="9220" max="9222" width="13.625" style="3" customWidth="true"/>
    <col min="9223" max="9472" width="10" style="3"/>
    <col min="9473" max="9475" width="17.5" style="3" customWidth="true"/>
    <col min="9476" max="9478" width="13.625" style="3" customWidth="true"/>
    <col min="9479" max="9728" width="10" style="3"/>
    <col min="9729" max="9731" width="17.5" style="3" customWidth="true"/>
    <col min="9732" max="9734" width="13.625" style="3" customWidth="true"/>
    <col min="9735" max="9984" width="10" style="3"/>
    <col min="9985" max="9987" width="17.5" style="3" customWidth="true"/>
    <col min="9988" max="9990" width="13.625" style="3" customWidth="true"/>
    <col min="9991" max="10240" width="10" style="3"/>
    <col min="10241" max="10243" width="17.5" style="3" customWidth="true"/>
    <col min="10244" max="10246" width="13.625" style="3" customWidth="true"/>
    <col min="10247" max="10496" width="10" style="3"/>
    <col min="10497" max="10499" width="17.5" style="3" customWidth="true"/>
    <col min="10500" max="10502" width="13.625" style="3" customWidth="true"/>
    <col min="10503" max="10752" width="10" style="3"/>
    <col min="10753" max="10755" width="17.5" style="3" customWidth="true"/>
    <col min="10756" max="10758" width="13.625" style="3" customWidth="true"/>
    <col min="10759" max="11008" width="10" style="3"/>
    <col min="11009" max="11011" width="17.5" style="3" customWidth="true"/>
    <col min="11012" max="11014" width="13.625" style="3" customWidth="true"/>
    <col min="11015" max="11264" width="10" style="3"/>
    <col min="11265" max="11267" width="17.5" style="3" customWidth="true"/>
    <col min="11268" max="11270" width="13.625" style="3" customWidth="true"/>
    <col min="11271" max="11520" width="10" style="3"/>
    <col min="11521" max="11523" width="17.5" style="3" customWidth="true"/>
    <col min="11524" max="11526" width="13.625" style="3" customWidth="true"/>
    <col min="11527" max="11776" width="10" style="3"/>
    <col min="11777" max="11779" width="17.5" style="3" customWidth="true"/>
    <col min="11780" max="11782" width="13.625" style="3" customWidth="true"/>
    <col min="11783" max="12032" width="10" style="3"/>
    <col min="12033" max="12035" width="17.5" style="3" customWidth="true"/>
    <col min="12036" max="12038" width="13.625" style="3" customWidth="true"/>
    <col min="12039" max="12288" width="10" style="3"/>
    <col min="12289" max="12291" width="17.5" style="3" customWidth="true"/>
    <col min="12292" max="12294" width="13.625" style="3" customWidth="true"/>
    <col min="12295" max="12544" width="10" style="3"/>
    <col min="12545" max="12547" width="17.5" style="3" customWidth="true"/>
    <col min="12548" max="12550" width="13.625" style="3" customWidth="true"/>
    <col min="12551" max="12800" width="10" style="3"/>
    <col min="12801" max="12803" width="17.5" style="3" customWidth="true"/>
    <col min="12804" max="12806" width="13.625" style="3" customWidth="true"/>
    <col min="12807" max="13056" width="10" style="3"/>
    <col min="13057" max="13059" width="17.5" style="3" customWidth="true"/>
    <col min="13060" max="13062" width="13.625" style="3" customWidth="true"/>
    <col min="13063" max="13312" width="10" style="3"/>
    <col min="13313" max="13315" width="17.5" style="3" customWidth="true"/>
    <col min="13316" max="13318" width="13.625" style="3" customWidth="true"/>
    <col min="13319" max="13568" width="10" style="3"/>
    <col min="13569" max="13571" width="17.5" style="3" customWidth="true"/>
    <col min="13572" max="13574" width="13.625" style="3" customWidth="true"/>
    <col min="13575" max="13824" width="10" style="3"/>
    <col min="13825" max="13827" width="17.5" style="3" customWidth="true"/>
    <col min="13828" max="13830" width="13.625" style="3" customWidth="true"/>
    <col min="13831" max="14080" width="10" style="3"/>
    <col min="14081" max="14083" width="17.5" style="3" customWidth="true"/>
    <col min="14084" max="14086" width="13.625" style="3" customWidth="true"/>
    <col min="14087" max="14336" width="10" style="3"/>
    <col min="14337" max="14339" width="17.5" style="3" customWidth="true"/>
    <col min="14340" max="14342" width="13.625" style="3" customWidth="true"/>
    <col min="14343" max="14592" width="10" style="3"/>
    <col min="14593" max="14595" width="17.5" style="3" customWidth="true"/>
    <col min="14596" max="14598" width="13.625" style="3" customWidth="true"/>
    <col min="14599" max="14848" width="10" style="3"/>
    <col min="14849" max="14851" width="17.5" style="3" customWidth="true"/>
    <col min="14852" max="14854" width="13.625" style="3" customWidth="true"/>
    <col min="14855" max="15104" width="10" style="3"/>
    <col min="15105" max="15107" width="17.5" style="3" customWidth="true"/>
    <col min="15108" max="15110" width="13.625" style="3" customWidth="true"/>
    <col min="15111" max="15360" width="10" style="3"/>
    <col min="15361" max="15363" width="17.5" style="3" customWidth="true"/>
    <col min="15364" max="15366" width="13.625" style="3" customWidth="true"/>
    <col min="15367" max="15616" width="10" style="3"/>
    <col min="15617" max="15619" width="17.5" style="3" customWidth="true"/>
    <col min="15620" max="15622" width="13.625" style="3" customWidth="true"/>
    <col min="15623" max="15872" width="10" style="3"/>
    <col min="15873" max="15875" width="17.5" style="3" customWidth="true"/>
    <col min="15876" max="15878" width="13.625" style="3" customWidth="true"/>
    <col min="15879" max="16128" width="10" style="3"/>
    <col min="16129" max="16131" width="17.5" style="3" customWidth="true"/>
    <col min="16132" max="16134" width="13.625" style="3" customWidth="true"/>
    <col min="16135" max="16384" width="10" style="3"/>
  </cols>
  <sheetData>
    <row r="1" s="1" customFormat="true" ht="30" customHeight="true" spans="1:6">
      <c r="A1" s="4" t="s">
        <v>942</v>
      </c>
      <c r="B1" s="4"/>
      <c r="C1" s="4"/>
      <c r="D1" s="4"/>
      <c r="E1" s="4"/>
      <c r="F1" s="4"/>
    </row>
    <row r="2" ht="30" customHeight="true" spans="1:6">
      <c r="A2" s="5"/>
      <c r="B2" s="5"/>
      <c r="C2" s="6"/>
      <c r="D2" s="6"/>
      <c r="E2" s="6"/>
      <c r="F2" s="6"/>
    </row>
    <row r="3" ht="47.25" customHeight="true" spans="1:6">
      <c r="A3" s="7" t="s">
        <v>943</v>
      </c>
      <c r="B3" s="7" t="s">
        <v>944</v>
      </c>
      <c r="C3" s="7" t="s">
        <v>945</v>
      </c>
      <c r="D3" s="7" t="s">
        <v>946</v>
      </c>
      <c r="E3" s="7"/>
      <c r="F3" s="7"/>
    </row>
    <row r="4" ht="54.75" customHeight="true" spans="1:6">
      <c r="A4" s="7"/>
      <c r="B4" s="7"/>
      <c r="C4" s="7"/>
      <c r="D4" s="7" t="s">
        <v>947</v>
      </c>
      <c r="E4" s="7" t="s">
        <v>948</v>
      </c>
      <c r="F4" s="7" t="s">
        <v>949</v>
      </c>
    </row>
    <row r="5" s="2" customFormat="true" ht="72" customHeight="true" spans="1:6">
      <c r="A5" s="8" t="s">
        <v>950</v>
      </c>
      <c r="B5" s="9">
        <v>1.4</v>
      </c>
      <c r="C5" s="10">
        <v>0.0571</v>
      </c>
      <c r="D5" s="11">
        <v>28</v>
      </c>
      <c r="E5" s="11">
        <v>1</v>
      </c>
      <c r="F5" s="11">
        <v>9.3</v>
      </c>
    </row>
  </sheetData>
  <sheetProtection formatCells="0" insertHyperlinks="0" autoFilter="0"/>
  <mergeCells count="5">
    <mergeCell ref="A1:F1"/>
    <mergeCell ref="D3:F3"/>
    <mergeCell ref="A3:A4"/>
    <mergeCell ref="B3:B4"/>
    <mergeCell ref="C3:C4"/>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S44" sqref="S44"/>
    </sheetView>
  </sheetViews>
  <sheetFormatPr defaultColWidth="9" defaultRowHeight="13.5"/>
  <sheetData/>
  <sheetProtection formatCells="0" insertHyperlinks="0" autoFilter="0"/>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4"/>
  <sheetViews>
    <sheetView showZeros="0" view="pageBreakPreview" zoomScale="115" zoomScaleNormal="85" zoomScaleSheetLayoutView="115" topLeftCell="A16" workbookViewId="0">
      <selection activeCell="B32" sqref="B32"/>
    </sheetView>
  </sheetViews>
  <sheetFormatPr defaultColWidth="9" defaultRowHeight="15.75"/>
  <cols>
    <col min="1" max="1" width="25.375" style="85" customWidth="true"/>
    <col min="2" max="6" width="9.625" style="85" customWidth="true"/>
    <col min="7" max="7" width="26.625" style="85" customWidth="true"/>
    <col min="8" max="12" width="9.625" style="85" customWidth="true"/>
    <col min="13" max="13" width="9" style="85" customWidth="true"/>
    <col min="14" max="213" width="9" style="85"/>
    <col min="214" max="214" width="25.5" style="85" customWidth="true"/>
    <col min="215" max="215" width="8.5" style="85" customWidth="true"/>
    <col min="216" max="216" width="9.5" style="85" customWidth="true"/>
    <col min="217" max="217" width="6.75" style="85" customWidth="true"/>
    <col min="218" max="218" width="22.25" style="85" customWidth="true"/>
    <col min="219" max="220" width="9.5" style="85" customWidth="true"/>
    <col min="221" max="221" width="7.375" style="85" customWidth="true"/>
    <col min="222" max="222" width="12.625" style="85" customWidth="true"/>
    <col min="223" max="469" width="9" style="85"/>
    <col min="470" max="470" width="25.5" style="85" customWidth="true"/>
    <col min="471" max="471" width="8.5" style="85" customWidth="true"/>
    <col min="472" max="472" width="9.5" style="85" customWidth="true"/>
    <col min="473" max="473" width="6.75" style="85" customWidth="true"/>
    <col min="474" max="474" width="22.25" style="85" customWidth="true"/>
    <col min="475" max="476" width="9.5" style="85" customWidth="true"/>
    <col min="477" max="477" width="7.375" style="85" customWidth="true"/>
    <col min="478" max="478" width="12.625" style="85" customWidth="true"/>
    <col min="479" max="725" width="9" style="85"/>
    <col min="726" max="726" width="25.5" style="85" customWidth="true"/>
    <col min="727" max="727" width="8.5" style="85" customWidth="true"/>
    <col min="728" max="728" width="9.5" style="85" customWidth="true"/>
    <col min="729" max="729" width="6.75" style="85" customWidth="true"/>
    <col min="730" max="730" width="22.25" style="85" customWidth="true"/>
    <col min="731" max="732" width="9.5" style="85" customWidth="true"/>
    <col min="733" max="733" width="7.375" style="85" customWidth="true"/>
    <col min="734" max="734" width="12.625" style="85" customWidth="true"/>
    <col min="735" max="981" width="9" style="85"/>
    <col min="982" max="982" width="25.5" style="85" customWidth="true"/>
    <col min="983" max="983" width="8.5" style="85" customWidth="true"/>
    <col min="984" max="984" width="9.5" style="85" customWidth="true"/>
    <col min="985" max="985" width="6.75" style="85" customWidth="true"/>
    <col min="986" max="986" width="22.25" style="85" customWidth="true"/>
    <col min="987" max="988" width="9.5" style="85" customWidth="true"/>
    <col min="989" max="989" width="7.375" style="85" customWidth="true"/>
    <col min="990" max="990" width="12.625" style="85" customWidth="true"/>
    <col min="991" max="1237" width="9" style="85"/>
    <col min="1238" max="1238" width="25.5" style="85" customWidth="true"/>
    <col min="1239" max="1239" width="8.5" style="85" customWidth="true"/>
    <col min="1240" max="1240" width="9.5" style="85" customWidth="true"/>
    <col min="1241" max="1241" width="6.75" style="85" customWidth="true"/>
    <col min="1242" max="1242" width="22.25" style="85" customWidth="true"/>
    <col min="1243" max="1244" width="9.5" style="85" customWidth="true"/>
    <col min="1245" max="1245" width="7.375" style="85" customWidth="true"/>
    <col min="1246" max="1246" width="12.625" style="85" customWidth="true"/>
    <col min="1247" max="1493" width="9" style="85"/>
    <col min="1494" max="1494" width="25.5" style="85" customWidth="true"/>
    <col min="1495" max="1495" width="8.5" style="85" customWidth="true"/>
    <col min="1496" max="1496" width="9.5" style="85" customWidth="true"/>
    <col min="1497" max="1497" width="6.75" style="85" customWidth="true"/>
    <col min="1498" max="1498" width="22.25" style="85" customWidth="true"/>
    <col min="1499" max="1500" width="9.5" style="85" customWidth="true"/>
    <col min="1501" max="1501" width="7.375" style="85" customWidth="true"/>
    <col min="1502" max="1502" width="12.625" style="85" customWidth="true"/>
    <col min="1503" max="1749" width="9" style="85"/>
    <col min="1750" max="1750" width="25.5" style="85" customWidth="true"/>
    <col min="1751" max="1751" width="8.5" style="85" customWidth="true"/>
    <col min="1752" max="1752" width="9.5" style="85" customWidth="true"/>
    <col min="1753" max="1753" width="6.75" style="85" customWidth="true"/>
    <col min="1754" max="1754" width="22.25" style="85" customWidth="true"/>
    <col min="1755" max="1756" width="9.5" style="85" customWidth="true"/>
    <col min="1757" max="1757" width="7.375" style="85" customWidth="true"/>
    <col min="1758" max="1758" width="12.625" style="85" customWidth="true"/>
    <col min="1759" max="2005" width="9" style="85"/>
    <col min="2006" max="2006" width="25.5" style="85" customWidth="true"/>
    <col min="2007" max="2007" width="8.5" style="85" customWidth="true"/>
    <col min="2008" max="2008" width="9.5" style="85" customWidth="true"/>
    <col min="2009" max="2009" width="6.75" style="85" customWidth="true"/>
    <col min="2010" max="2010" width="22.25" style="85" customWidth="true"/>
    <col min="2011" max="2012" width="9.5" style="85" customWidth="true"/>
    <col min="2013" max="2013" width="7.375" style="85" customWidth="true"/>
    <col min="2014" max="2014" width="12.625" style="85" customWidth="true"/>
    <col min="2015" max="2261" width="9" style="85"/>
    <col min="2262" max="2262" width="25.5" style="85" customWidth="true"/>
    <col min="2263" max="2263" width="8.5" style="85" customWidth="true"/>
    <col min="2264" max="2264" width="9.5" style="85" customWidth="true"/>
    <col min="2265" max="2265" width="6.75" style="85" customWidth="true"/>
    <col min="2266" max="2266" width="22.25" style="85" customWidth="true"/>
    <col min="2267" max="2268" width="9.5" style="85" customWidth="true"/>
    <col min="2269" max="2269" width="7.375" style="85" customWidth="true"/>
    <col min="2270" max="2270" width="12.625" style="85" customWidth="true"/>
    <col min="2271" max="2517" width="9" style="85"/>
    <col min="2518" max="2518" width="25.5" style="85" customWidth="true"/>
    <col min="2519" max="2519" width="8.5" style="85" customWidth="true"/>
    <col min="2520" max="2520" width="9.5" style="85" customWidth="true"/>
    <col min="2521" max="2521" width="6.75" style="85" customWidth="true"/>
    <col min="2522" max="2522" width="22.25" style="85" customWidth="true"/>
    <col min="2523" max="2524" width="9.5" style="85" customWidth="true"/>
    <col min="2525" max="2525" width="7.375" style="85" customWidth="true"/>
    <col min="2526" max="2526" width="12.625" style="85" customWidth="true"/>
    <col min="2527" max="2773" width="9" style="85"/>
    <col min="2774" max="2774" width="25.5" style="85" customWidth="true"/>
    <col min="2775" max="2775" width="8.5" style="85" customWidth="true"/>
    <col min="2776" max="2776" width="9.5" style="85" customWidth="true"/>
    <col min="2777" max="2777" width="6.75" style="85" customWidth="true"/>
    <col min="2778" max="2778" width="22.25" style="85" customWidth="true"/>
    <col min="2779" max="2780" width="9.5" style="85" customWidth="true"/>
    <col min="2781" max="2781" width="7.375" style="85" customWidth="true"/>
    <col min="2782" max="2782" width="12.625" style="85" customWidth="true"/>
    <col min="2783" max="3029" width="9" style="85"/>
    <col min="3030" max="3030" width="25.5" style="85" customWidth="true"/>
    <col min="3031" max="3031" width="8.5" style="85" customWidth="true"/>
    <col min="3032" max="3032" width="9.5" style="85" customWidth="true"/>
    <col min="3033" max="3033" width="6.75" style="85" customWidth="true"/>
    <col min="3034" max="3034" width="22.25" style="85" customWidth="true"/>
    <col min="3035" max="3036" width="9.5" style="85" customWidth="true"/>
    <col min="3037" max="3037" width="7.375" style="85" customWidth="true"/>
    <col min="3038" max="3038" width="12.625" style="85" customWidth="true"/>
    <col min="3039" max="3285" width="9" style="85"/>
    <col min="3286" max="3286" width="25.5" style="85" customWidth="true"/>
    <col min="3287" max="3287" width="8.5" style="85" customWidth="true"/>
    <col min="3288" max="3288" width="9.5" style="85" customWidth="true"/>
    <col min="3289" max="3289" width="6.75" style="85" customWidth="true"/>
    <col min="3290" max="3290" width="22.25" style="85" customWidth="true"/>
    <col min="3291" max="3292" width="9.5" style="85" customWidth="true"/>
    <col min="3293" max="3293" width="7.375" style="85" customWidth="true"/>
    <col min="3294" max="3294" width="12.625" style="85" customWidth="true"/>
    <col min="3295" max="3541" width="9" style="85"/>
    <col min="3542" max="3542" width="25.5" style="85" customWidth="true"/>
    <col min="3543" max="3543" width="8.5" style="85" customWidth="true"/>
    <col min="3544" max="3544" width="9.5" style="85" customWidth="true"/>
    <col min="3545" max="3545" width="6.75" style="85" customWidth="true"/>
    <col min="3546" max="3546" width="22.25" style="85" customWidth="true"/>
    <col min="3547" max="3548" width="9.5" style="85" customWidth="true"/>
    <col min="3549" max="3549" width="7.375" style="85" customWidth="true"/>
    <col min="3550" max="3550" width="12.625" style="85" customWidth="true"/>
    <col min="3551" max="3797" width="9" style="85"/>
    <col min="3798" max="3798" width="25.5" style="85" customWidth="true"/>
    <col min="3799" max="3799" width="8.5" style="85" customWidth="true"/>
    <col min="3800" max="3800" width="9.5" style="85" customWidth="true"/>
    <col min="3801" max="3801" width="6.75" style="85" customWidth="true"/>
    <col min="3802" max="3802" width="22.25" style="85" customWidth="true"/>
    <col min="3803" max="3804" width="9.5" style="85" customWidth="true"/>
    <col min="3805" max="3805" width="7.375" style="85" customWidth="true"/>
    <col min="3806" max="3806" width="12.625" style="85" customWidth="true"/>
    <col min="3807" max="4053" width="9" style="85"/>
    <col min="4054" max="4054" width="25.5" style="85" customWidth="true"/>
    <col min="4055" max="4055" width="8.5" style="85" customWidth="true"/>
    <col min="4056" max="4056" width="9.5" style="85" customWidth="true"/>
    <col min="4057" max="4057" width="6.75" style="85" customWidth="true"/>
    <col min="4058" max="4058" width="22.25" style="85" customWidth="true"/>
    <col min="4059" max="4060" width="9.5" style="85" customWidth="true"/>
    <col min="4061" max="4061" width="7.375" style="85" customWidth="true"/>
    <col min="4062" max="4062" width="12.625" style="85" customWidth="true"/>
    <col min="4063" max="4309" width="9" style="85"/>
    <col min="4310" max="4310" width="25.5" style="85" customWidth="true"/>
    <col min="4311" max="4311" width="8.5" style="85" customWidth="true"/>
    <col min="4312" max="4312" width="9.5" style="85" customWidth="true"/>
    <col min="4313" max="4313" width="6.75" style="85" customWidth="true"/>
    <col min="4314" max="4314" width="22.25" style="85" customWidth="true"/>
    <col min="4315" max="4316" width="9.5" style="85" customWidth="true"/>
    <col min="4317" max="4317" width="7.375" style="85" customWidth="true"/>
    <col min="4318" max="4318" width="12.625" style="85" customWidth="true"/>
    <col min="4319" max="4565" width="9" style="85"/>
    <col min="4566" max="4566" width="25.5" style="85" customWidth="true"/>
    <col min="4567" max="4567" width="8.5" style="85" customWidth="true"/>
    <col min="4568" max="4568" width="9.5" style="85" customWidth="true"/>
    <col min="4569" max="4569" width="6.75" style="85" customWidth="true"/>
    <col min="4570" max="4570" width="22.25" style="85" customWidth="true"/>
    <col min="4571" max="4572" width="9.5" style="85" customWidth="true"/>
    <col min="4573" max="4573" width="7.375" style="85" customWidth="true"/>
    <col min="4574" max="4574" width="12.625" style="85" customWidth="true"/>
    <col min="4575" max="4821" width="9" style="85"/>
    <col min="4822" max="4822" width="25.5" style="85" customWidth="true"/>
    <col min="4823" max="4823" width="8.5" style="85" customWidth="true"/>
    <col min="4824" max="4824" width="9.5" style="85" customWidth="true"/>
    <col min="4825" max="4825" width="6.75" style="85" customWidth="true"/>
    <col min="4826" max="4826" width="22.25" style="85" customWidth="true"/>
    <col min="4827" max="4828" width="9.5" style="85" customWidth="true"/>
    <col min="4829" max="4829" width="7.375" style="85" customWidth="true"/>
    <col min="4830" max="4830" width="12.625" style="85" customWidth="true"/>
    <col min="4831" max="5077" width="9" style="85"/>
    <col min="5078" max="5078" width="25.5" style="85" customWidth="true"/>
    <col min="5079" max="5079" width="8.5" style="85" customWidth="true"/>
    <col min="5080" max="5080" width="9.5" style="85" customWidth="true"/>
    <col min="5081" max="5081" width="6.75" style="85" customWidth="true"/>
    <col min="5082" max="5082" width="22.25" style="85" customWidth="true"/>
    <col min="5083" max="5084" width="9.5" style="85" customWidth="true"/>
    <col min="5085" max="5085" width="7.375" style="85" customWidth="true"/>
    <col min="5086" max="5086" width="12.625" style="85" customWidth="true"/>
    <col min="5087" max="5333" width="9" style="85"/>
    <col min="5334" max="5334" width="25.5" style="85" customWidth="true"/>
    <col min="5335" max="5335" width="8.5" style="85" customWidth="true"/>
    <col min="5336" max="5336" width="9.5" style="85" customWidth="true"/>
    <col min="5337" max="5337" width="6.75" style="85" customWidth="true"/>
    <col min="5338" max="5338" width="22.25" style="85" customWidth="true"/>
    <col min="5339" max="5340" width="9.5" style="85" customWidth="true"/>
    <col min="5341" max="5341" width="7.375" style="85" customWidth="true"/>
    <col min="5342" max="5342" width="12.625" style="85" customWidth="true"/>
    <col min="5343" max="5589" width="9" style="85"/>
    <col min="5590" max="5590" width="25.5" style="85" customWidth="true"/>
    <col min="5591" max="5591" width="8.5" style="85" customWidth="true"/>
    <col min="5592" max="5592" width="9.5" style="85" customWidth="true"/>
    <col min="5593" max="5593" width="6.75" style="85" customWidth="true"/>
    <col min="5594" max="5594" width="22.25" style="85" customWidth="true"/>
    <col min="5595" max="5596" width="9.5" style="85" customWidth="true"/>
    <col min="5597" max="5597" width="7.375" style="85" customWidth="true"/>
    <col min="5598" max="5598" width="12.625" style="85" customWidth="true"/>
    <col min="5599" max="5845" width="9" style="85"/>
    <col min="5846" max="5846" width="25.5" style="85" customWidth="true"/>
    <col min="5847" max="5847" width="8.5" style="85" customWidth="true"/>
    <col min="5848" max="5848" width="9.5" style="85" customWidth="true"/>
    <col min="5849" max="5849" width="6.75" style="85" customWidth="true"/>
    <col min="5850" max="5850" width="22.25" style="85" customWidth="true"/>
    <col min="5851" max="5852" width="9.5" style="85" customWidth="true"/>
    <col min="5853" max="5853" width="7.375" style="85" customWidth="true"/>
    <col min="5854" max="5854" width="12.625" style="85" customWidth="true"/>
    <col min="5855" max="6101" width="9" style="85"/>
    <col min="6102" max="6102" width="25.5" style="85" customWidth="true"/>
    <col min="6103" max="6103" width="8.5" style="85" customWidth="true"/>
    <col min="6104" max="6104" width="9.5" style="85" customWidth="true"/>
    <col min="6105" max="6105" width="6.75" style="85" customWidth="true"/>
    <col min="6106" max="6106" width="22.25" style="85" customWidth="true"/>
    <col min="6107" max="6108" width="9.5" style="85" customWidth="true"/>
    <col min="6109" max="6109" width="7.375" style="85" customWidth="true"/>
    <col min="6110" max="6110" width="12.625" style="85" customWidth="true"/>
    <col min="6111" max="6357" width="9" style="85"/>
    <col min="6358" max="6358" width="25.5" style="85" customWidth="true"/>
    <col min="6359" max="6359" width="8.5" style="85" customWidth="true"/>
    <col min="6360" max="6360" width="9.5" style="85" customWidth="true"/>
    <col min="6361" max="6361" width="6.75" style="85" customWidth="true"/>
    <col min="6362" max="6362" width="22.25" style="85" customWidth="true"/>
    <col min="6363" max="6364" width="9.5" style="85" customWidth="true"/>
    <col min="6365" max="6365" width="7.375" style="85" customWidth="true"/>
    <col min="6366" max="6366" width="12.625" style="85" customWidth="true"/>
    <col min="6367" max="6613" width="9" style="85"/>
    <col min="6614" max="6614" width="25.5" style="85" customWidth="true"/>
    <col min="6615" max="6615" width="8.5" style="85" customWidth="true"/>
    <col min="6616" max="6616" width="9.5" style="85" customWidth="true"/>
    <col min="6617" max="6617" width="6.75" style="85" customWidth="true"/>
    <col min="6618" max="6618" width="22.25" style="85" customWidth="true"/>
    <col min="6619" max="6620" width="9.5" style="85" customWidth="true"/>
    <col min="6621" max="6621" width="7.375" style="85" customWidth="true"/>
    <col min="6622" max="6622" width="12.625" style="85" customWidth="true"/>
    <col min="6623" max="6869" width="9" style="85"/>
    <col min="6870" max="6870" width="25.5" style="85" customWidth="true"/>
    <col min="6871" max="6871" width="8.5" style="85" customWidth="true"/>
    <col min="6872" max="6872" width="9.5" style="85" customWidth="true"/>
    <col min="6873" max="6873" width="6.75" style="85" customWidth="true"/>
    <col min="6874" max="6874" width="22.25" style="85" customWidth="true"/>
    <col min="6875" max="6876" width="9.5" style="85" customWidth="true"/>
    <col min="6877" max="6877" width="7.375" style="85" customWidth="true"/>
    <col min="6878" max="6878" width="12.625" style="85" customWidth="true"/>
    <col min="6879" max="7125" width="9" style="85"/>
    <col min="7126" max="7126" width="25.5" style="85" customWidth="true"/>
    <col min="7127" max="7127" width="8.5" style="85" customWidth="true"/>
    <col min="7128" max="7128" width="9.5" style="85" customWidth="true"/>
    <col min="7129" max="7129" width="6.75" style="85" customWidth="true"/>
    <col min="7130" max="7130" width="22.25" style="85" customWidth="true"/>
    <col min="7131" max="7132" width="9.5" style="85" customWidth="true"/>
    <col min="7133" max="7133" width="7.375" style="85" customWidth="true"/>
    <col min="7134" max="7134" width="12.625" style="85" customWidth="true"/>
    <col min="7135" max="7381" width="9" style="85"/>
    <col min="7382" max="7382" width="25.5" style="85" customWidth="true"/>
    <col min="7383" max="7383" width="8.5" style="85" customWidth="true"/>
    <col min="7384" max="7384" width="9.5" style="85" customWidth="true"/>
    <col min="7385" max="7385" width="6.75" style="85" customWidth="true"/>
    <col min="7386" max="7386" width="22.25" style="85" customWidth="true"/>
    <col min="7387" max="7388" width="9.5" style="85" customWidth="true"/>
    <col min="7389" max="7389" width="7.375" style="85" customWidth="true"/>
    <col min="7390" max="7390" width="12.625" style="85" customWidth="true"/>
    <col min="7391" max="7637" width="9" style="85"/>
    <col min="7638" max="7638" width="25.5" style="85" customWidth="true"/>
    <col min="7639" max="7639" width="8.5" style="85" customWidth="true"/>
    <col min="7640" max="7640" width="9.5" style="85" customWidth="true"/>
    <col min="7641" max="7641" width="6.75" style="85" customWidth="true"/>
    <col min="7642" max="7642" width="22.25" style="85" customWidth="true"/>
    <col min="7643" max="7644" width="9.5" style="85" customWidth="true"/>
    <col min="7645" max="7645" width="7.375" style="85" customWidth="true"/>
    <col min="7646" max="7646" width="12.625" style="85" customWidth="true"/>
    <col min="7647" max="7893" width="9" style="85"/>
    <col min="7894" max="7894" width="25.5" style="85" customWidth="true"/>
    <col min="7895" max="7895" width="8.5" style="85" customWidth="true"/>
    <col min="7896" max="7896" width="9.5" style="85" customWidth="true"/>
    <col min="7897" max="7897" width="6.75" style="85" customWidth="true"/>
    <col min="7898" max="7898" width="22.25" style="85" customWidth="true"/>
    <col min="7899" max="7900" width="9.5" style="85" customWidth="true"/>
    <col min="7901" max="7901" width="7.375" style="85" customWidth="true"/>
    <col min="7902" max="7902" width="12.625" style="85" customWidth="true"/>
    <col min="7903" max="8149" width="9" style="85"/>
    <col min="8150" max="8150" width="25.5" style="85" customWidth="true"/>
    <col min="8151" max="8151" width="8.5" style="85" customWidth="true"/>
    <col min="8152" max="8152" width="9.5" style="85" customWidth="true"/>
    <col min="8153" max="8153" width="6.75" style="85" customWidth="true"/>
    <col min="8154" max="8154" width="22.25" style="85" customWidth="true"/>
    <col min="8155" max="8156" width="9.5" style="85" customWidth="true"/>
    <col min="8157" max="8157" width="7.375" style="85" customWidth="true"/>
    <col min="8158" max="8158" width="12.625" style="85" customWidth="true"/>
    <col min="8159" max="8405" width="9" style="85"/>
    <col min="8406" max="8406" width="25.5" style="85" customWidth="true"/>
    <col min="8407" max="8407" width="8.5" style="85" customWidth="true"/>
    <col min="8408" max="8408" width="9.5" style="85" customWidth="true"/>
    <col min="8409" max="8409" width="6.75" style="85" customWidth="true"/>
    <col min="8410" max="8410" width="22.25" style="85" customWidth="true"/>
    <col min="8411" max="8412" width="9.5" style="85" customWidth="true"/>
    <col min="8413" max="8413" width="7.375" style="85" customWidth="true"/>
    <col min="8414" max="8414" width="12.625" style="85" customWidth="true"/>
    <col min="8415" max="8661" width="9" style="85"/>
    <col min="8662" max="8662" width="25.5" style="85" customWidth="true"/>
    <col min="8663" max="8663" width="8.5" style="85" customWidth="true"/>
    <col min="8664" max="8664" width="9.5" style="85" customWidth="true"/>
    <col min="8665" max="8665" width="6.75" style="85" customWidth="true"/>
    <col min="8666" max="8666" width="22.25" style="85" customWidth="true"/>
    <col min="8667" max="8668" width="9.5" style="85" customWidth="true"/>
    <col min="8669" max="8669" width="7.375" style="85" customWidth="true"/>
    <col min="8670" max="8670" width="12.625" style="85" customWidth="true"/>
    <col min="8671" max="8917" width="9" style="85"/>
    <col min="8918" max="8918" width="25.5" style="85" customWidth="true"/>
    <col min="8919" max="8919" width="8.5" style="85" customWidth="true"/>
    <col min="8920" max="8920" width="9.5" style="85" customWidth="true"/>
    <col min="8921" max="8921" width="6.75" style="85" customWidth="true"/>
    <col min="8922" max="8922" width="22.25" style="85" customWidth="true"/>
    <col min="8923" max="8924" width="9.5" style="85" customWidth="true"/>
    <col min="8925" max="8925" width="7.375" style="85" customWidth="true"/>
    <col min="8926" max="8926" width="12.625" style="85" customWidth="true"/>
    <col min="8927" max="9173" width="9" style="85"/>
    <col min="9174" max="9174" width="25.5" style="85" customWidth="true"/>
    <col min="9175" max="9175" width="8.5" style="85" customWidth="true"/>
    <col min="9176" max="9176" width="9.5" style="85" customWidth="true"/>
    <col min="9177" max="9177" width="6.75" style="85" customWidth="true"/>
    <col min="9178" max="9178" width="22.25" style="85" customWidth="true"/>
    <col min="9179" max="9180" width="9.5" style="85" customWidth="true"/>
    <col min="9181" max="9181" width="7.375" style="85" customWidth="true"/>
    <col min="9182" max="9182" width="12.625" style="85" customWidth="true"/>
    <col min="9183" max="9429" width="9" style="85"/>
    <col min="9430" max="9430" width="25.5" style="85" customWidth="true"/>
    <col min="9431" max="9431" width="8.5" style="85" customWidth="true"/>
    <col min="9432" max="9432" width="9.5" style="85" customWidth="true"/>
    <col min="9433" max="9433" width="6.75" style="85" customWidth="true"/>
    <col min="9434" max="9434" width="22.25" style="85" customWidth="true"/>
    <col min="9435" max="9436" width="9.5" style="85" customWidth="true"/>
    <col min="9437" max="9437" width="7.375" style="85" customWidth="true"/>
    <col min="9438" max="9438" width="12.625" style="85" customWidth="true"/>
    <col min="9439" max="9685" width="9" style="85"/>
    <col min="9686" max="9686" width="25.5" style="85" customWidth="true"/>
    <col min="9687" max="9687" width="8.5" style="85" customWidth="true"/>
    <col min="9688" max="9688" width="9.5" style="85" customWidth="true"/>
    <col min="9689" max="9689" width="6.75" style="85" customWidth="true"/>
    <col min="9690" max="9690" width="22.25" style="85" customWidth="true"/>
    <col min="9691" max="9692" width="9.5" style="85" customWidth="true"/>
    <col min="9693" max="9693" width="7.375" style="85" customWidth="true"/>
    <col min="9694" max="9694" width="12.625" style="85" customWidth="true"/>
    <col min="9695" max="9941" width="9" style="85"/>
    <col min="9942" max="9942" width="25.5" style="85" customWidth="true"/>
    <col min="9943" max="9943" width="8.5" style="85" customWidth="true"/>
    <col min="9944" max="9944" width="9.5" style="85" customWidth="true"/>
    <col min="9945" max="9945" width="6.75" style="85" customWidth="true"/>
    <col min="9946" max="9946" width="22.25" style="85" customWidth="true"/>
    <col min="9947" max="9948" width="9.5" style="85" customWidth="true"/>
    <col min="9949" max="9949" width="7.375" style="85" customWidth="true"/>
    <col min="9950" max="9950" width="12.625" style="85" customWidth="true"/>
    <col min="9951" max="10197" width="9" style="85"/>
    <col min="10198" max="10198" width="25.5" style="85" customWidth="true"/>
    <col min="10199" max="10199" width="8.5" style="85" customWidth="true"/>
    <col min="10200" max="10200" width="9.5" style="85" customWidth="true"/>
    <col min="10201" max="10201" width="6.75" style="85" customWidth="true"/>
    <col min="10202" max="10202" width="22.25" style="85" customWidth="true"/>
    <col min="10203" max="10204" width="9.5" style="85" customWidth="true"/>
    <col min="10205" max="10205" width="7.375" style="85" customWidth="true"/>
    <col min="10206" max="10206" width="12.625" style="85" customWidth="true"/>
    <col min="10207" max="10453" width="9" style="85"/>
    <col min="10454" max="10454" width="25.5" style="85" customWidth="true"/>
    <col min="10455" max="10455" width="8.5" style="85" customWidth="true"/>
    <col min="10456" max="10456" width="9.5" style="85" customWidth="true"/>
    <col min="10457" max="10457" width="6.75" style="85" customWidth="true"/>
    <col min="10458" max="10458" width="22.25" style="85" customWidth="true"/>
    <col min="10459" max="10460" width="9.5" style="85" customWidth="true"/>
    <col min="10461" max="10461" width="7.375" style="85" customWidth="true"/>
    <col min="10462" max="10462" width="12.625" style="85" customWidth="true"/>
    <col min="10463" max="10709" width="9" style="85"/>
    <col min="10710" max="10710" width="25.5" style="85" customWidth="true"/>
    <col min="10711" max="10711" width="8.5" style="85" customWidth="true"/>
    <col min="10712" max="10712" width="9.5" style="85" customWidth="true"/>
    <col min="10713" max="10713" width="6.75" style="85" customWidth="true"/>
    <col min="10714" max="10714" width="22.25" style="85" customWidth="true"/>
    <col min="10715" max="10716" width="9.5" style="85" customWidth="true"/>
    <col min="10717" max="10717" width="7.375" style="85" customWidth="true"/>
    <col min="10718" max="10718" width="12.625" style="85" customWidth="true"/>
    <col min="10719" max="10965" width="9" style="85"/>
    <col min="10966" max="10966" width="25.5" style="85" customWidth="true"/>
    <col min="10967" max="10967" width="8.5" style="85" customWidth="true"/>
    <col min="10968" max="10968" width="9.5" style="85" customWidth="true"/>
    <col min="10969" max="10969" width="6.75" style="85" customWidth="true"/>
    <col min="10970" max="10970" width="22.25" style="85" customWidth="true"/>
    <col min="10971" max="10972" width="9.5" style="85" customWidth="true"/>
    <col min="10973" max="10973" width="7.375" style="85" customWidth="true"/>
    <col min="10974" max="10974" width="12.625" style="85" customWidth="true"/>
    <col min="10975" max="11221" width="9" style="85"/>
    <col min="11222" max="11222" width="25.5" style="85" customWidth="true"/>
    <col min="11223" max="11223" width="8.5" style="85" customWidth="true"/>
    <col min="11224" max="11224" width="9.5" style="85" customWidth="true"/>
    <col min="11225" max="11225" width="6.75" style="85" customWidth="true"/>
    <col min="11226" max="11226" width="22.25" style="85" customWidth="true"/>
    <col min="11227" max="11228" width="9.5" style="85" customWidth="true"/>
    <col min="11229" max="11229" width="7.375" style="85" customWidth="true"/>
    <col min="11230" max="11230" width="12.625" style="85" customWidth="true"/>
    <col min="11231" max="11477" width="9" style="85"/>
    <col min="11478" max="11478" width="25.5" style="85" customWidth="true"/>
    <col min="11479" max="11479" width="8.5" style="85" customWidth="true"/>
    <col min="11480" max="11480" width="9.5" style="85" customWidth="true"/>
    <col min="11481" max="11481" width="6.75" style="85" customWidth="true"/>
    <col min="11482" max="11482" width="22.25" style="85" customWidth="true"/>
    <col min="11483" max="11484" width="9.5" style="85" customWidth="true"/>
    <col min="11485" max="11485" width="7.375" style="85" customWidth="true"/>
    <col min="11486" max="11486" width="12.625" style="85" customWidth="true"/>
    <col min="11487" max="11733" width="9" style="85"/>
    <col min="11734" max="11734" width="25.5" style="85" customWidth="true"/>
    <col min="11735" max="11735" width="8.5" style="85" customWidth="true"/>
    <col min="11736" max="11736" width="9.5" style="85" customWidth="true"/>
    <col min="11737" max="11737" width="6.75" style="85" customWidth="true"/>
    <col min="11738" max="11738" width="22.25" style="85" customWidth="true"/>
    <col min="11739" max="11740" width="9.5" style="85" customWidth="true"/>
    <col min="11741" max="11741" width="7.375" style="85" customWidth="true"/>
    <col min="11742" max="11742" width="12.625" style="85" customWidth="true"/>
    <col min="11743" max="11989" width="9" style="85"/>
    <col min="11990" max="11990" width="25.5" style="85" customWidth="true"/>
    <col min="11991" max="11991" width="8.5" style="85" customWidth="true"/>
    <col min="11992" max="11992" width="9.5" style="85" customWidth="true"/>
    <col min="11993" max="11993" width="6.75" style="85" customWidth="true"/>
    <col min="11994" max="11994" width="22.25" style="85" customWidth="true"/>
    <col min="11995" max="11996" width="9.5" style="85" customWidth="true"/>
    <col min="11997" max="11997" width="7.375" style="85" customWidth="true"/>
    <col min="11998" max="11998" width="12.625" style="85" customWidth="true"/>
    <col min="11999" max="12245" width="9" style="85"/>
    <col min="12246" max="12246" width="25.5" style="85" customWidth="true"/>
    <col min="12247" max="12247" width="8.5" style="85" customWidth="true"/>
    <col min="12248" max="12248" width="9.5" style="85" customWidth="true"/>
    <col min="12249" max="12249" width="6.75" style="85" customWidth="true"/>
    <col min="12250" max="12250" width="22.25" style="85" customWidth="true"/>
    <col min="12251" max="12252" width="9.5" style="85" customWidth="true"/>
    <col min="12253" max="12253" width="7.375" style="85" customWidth="true"/>
    <col min="12254" max="12254" width="12.625" style="85" customWidth="true"/>
    <col min="12255" max="12501" width="9" style="85"/>
    <col min="12502" max="12502" width="25.5" style="85" customWidth="true"/>
    <col min="12503" max="12503" width="8.5" style="85" customWidth="true"/>
    <col min="12504" max="12504" width="9.5" style="85" customWidth="true"/>
    <col min="12505" max="12505" width="6.75" style="85" customWidth="true"/>
    <col min="12506" max="12506" width="22.25" style="85" customWidth="true"/>
    <col min="12507" max="12508" width="9.5" style="85" customWidth="true"/>
    <col min="12509" max="12509" width="7.375" style="85" customWidth="true"/>
    <col min="12510" max="12510" width="12.625" style="85" customWidth="true"/>
    <col min="12511" max="12757" width="9" style="85"/>
    <col min="12758" max="12758" width="25.5" style="85" customWidth="true"/>
    <col min="12759" max="12759" width="8.5" style="85" customWidth="true"/>
    <col min="12760" max="12760" width="9.5" style="85" customWidth="true"/>
    <col min="12761" max="12761" width="6.75" style="85" customWidth="true"/>
    <col min="12762" max="12762" width="22.25" style="85" customWidth="true"/>
    <col min="12763" max="12764" width="9.5" style="85" customWidth="true"/>
    <col min="12765" max="12765" width="7.375" style="85" customWidth="true"/>
    <col min="12766" max="12766" width="12.625" style="85" customWidth="true"/>
    <col min="12767" max="13013" width="9" style="85"/>
    <col min="13014" max="13014" width="25.5" style="85" customWidth="true"/>
    <col min="13015" max="13015" width="8.5" style="85" customWidth="true"/>
    <col min="13016" max="13016" width="9.5" style="85" customWidth="true"/>
    <col min="13017" max="13017" width="6.75" style="85" customWidth="true"/>
    <col min="13018" max="13018" width="22.25" style="85" customWidth="true"/>
    <col min="13019" max="13020" width="9.5" style="85" customWidth="true"/>
    <col min="13021" max="13021" width="7.375" style="85" customWidth="true"/>
    <col min="13022" max="13022" width="12.625" style="85" customWidth="true"/>
    <col min="13023" max="13269" width="9" style="85"/>
    <col min="13270" max="13270" width="25.5" style="85" customWidth="true"/>
    <col min="13271" max="13271" width="8.5" style="85" customWidth="true"/>
    <col min="13272" max="13272" width="9.5" style="85" customWidth="true"/>
    <col min="13273" max="13273" width="6.75" style="85" customWidth="true"/>
    <col min="13274" max="13274" width="22.25" style="85" customWidth="true"/>
    <col min="13275" max="13276" width="9.5" style="85" customWidth="true"/>
    <col min="13277" max="13277" width="7.375" style="85" customWidth="true"/>
    <col min="13278" max="13278" width="12.625" style="85" customWidth="true"/>
    <col min="13279" max="13525" width="9" style="85"/>
    <col min="13526" max="13526" width="25.5" style="85" customWidth="true"/>
    <col min="13527" max="13527" width="8.5" style="85" customWidth="true"/>
    <col min="13528" max="13528" width="9.5" style="85" customWidth="true"/>
    <col min="13529" max="13529" width="6.75" style="85" customWidth="true"/>
    <col min="13530" max="13530" width="22.25" style="85" customWidth="true"/>
    <col min="13531" max="13532" width="9.5" style="85" customWidth="true"/>
    <col min="13533" max="13533" width="7.375" style="85" customWidth="true"/>
    <col min="13534" max="13534" width="12.625" style="85" customWidth="true"/>
    <col min="13535" max="13781" width="9" style="85"/>
    <col min="13782" max="13782" width="25.5" style="85" customWidth="true"/>
    <col min="13783" max="13783" width="8.5" style="85" customWidth="true"/>
    <col min="13784" max="13784" width="9.5" style="85" customWidth="true"/>
    <col min="13785" max="13785" width="6.75" style="85" customWidth="true"/>
    <col min="13786" max="13786" width="22.25" style="85" customWidth="true"/>
    <col min="13787" max="13788" width="9.5" style="85" customWidth="true"/>
    <col min="13789" max="13789" width="7.375" style="85" customWidth="true"/>
    <col min="13790" max="13790" width="12.625" style="85" customWidth="true"/>
    <col min="13791" max="14037" width="9" style="85"/>
    <col min="14038" max="14038" width="25.5" style="85" customWidth="true"/>
    <col min="14039" max="14039" width="8.5" style="85" customWidth="true"/>
    <col min="14040" max="14040" width="9.5" style="85" customWidth="true"/>
    <col min="14041" max="14041" width="6.75" style="85" customWidth="true"/>
    <col min="14042" max="14042" width="22.25" style="85" customWidth="true"/>
    <col min="14043" max="14044" width="9.5" style="85" customWidth="true"/>
    <col min="14045" max="14045" width="7.375" style="85" customWidth="true"/>
    <col min="14046" max="14046" width="12.625" style="85" customWidth="true"/>
    <col min="14047" max="14293" width="9" style="85"/>
    <col min="14294" max="14294" width="25.5" style="85" customWidth="true"/>
    <col min="14295" max="14295" width="8.5" style="85" customWidth="true"/>
    <col min="14296" max="14296" width="9.5" style="85" customWidth="true"/>
    <col min="14297" max="14297" width="6.75" style="85" customWidth="true"/>
    <col min="14298" max="14298" width="22.25" style="85" customWidth="true"/>
    <col min="14299" max="14300" width="9.5" style="85" customWidth="true"/>
    <col min="14301" max="14301" width="7.375" style="85" customWidth="true"/>
    <col min="14302" max="14302" width="12.625" style="85" customWidth="true"/>
    <col min="14303" max="14549" width="9" style="85"/>
    <col min="14550" max="14550" width="25.5" style="85" customWidth="true"/>
    <col min="14551" max="14551" width="8.5" style="85" customWidth="true"/>
    <col min="14552" max="14552" width="9.5" style="85" customWidth="true"/>
    <col min="14553" max="14553" width="6.75" style="85" customWidth="true"/>
    <col min="14554" max="14554" width="22.25" style="85" customWidth="true"/>
    <col min="14555" max="14556" width="9.5" style="85" customWidth="true"/>
    <col min="14557" max="14557" width="7.375" style="85" customWidth="true"/>
    <col min="14558" max="14558" width="12.625" style="85" customWidth="true"/>
    <col min="14559" max="14805" width="9" style="85"/>
    <col min="14806" max="14806" width="25.5" style="85" customWidth="true"/>
    <col min="14807" max="14807" width="8.5" style="85" customWidth="true"/>
    <col min="14808" max="14808" width="9.5" style="85" customWidth="true"/>
    <col min="14809" max="14809" width="6.75" style="85" customWidth="true"/>
    <col min="14810" max="14810" width="22.25" style="85" customWidth="true"/>
    <col min="14811" max="14812" width="9.5" style="85" customWidth="true"/>
    <col min="14813" max="14813" width="7.375" style="85" customWidth="true"/>
    <col min="14814" max="14814" width="12.625" style="85" customWidth="true"/>
    <col min="14815" max="15061" width="9" style="85"/>
    <col min="15062" max="15062" width="25.5" style="85" customWidth="true"/>
    <col min="15063" max="15063" width="8.5" style="85" customWidth="true"/>
    <col min="15064" max="15064" width="9.5" style="85" customWidth="true"/>
    <col min="15065" max="15065" width="6.75" style="85" customWidth="true"/>
    <col min="15066" max="15066" width="22.25" style="85" customWidth="true"/>
    <col min="15067" max="15068" width="9.5" style="85" customWidth="true"/>
    <col min="15069" max="15069" width="7.375" style="85" customWidth="true"/>
    <col min="15070" max="15070" width="12.625" style="85" customWidth="true"/>
    <col min="15071" max="15317" width="9" style="85"/>
    <col min="15318" max="15318" width="25.5" style="85" customWidth="true"/>
    <col min="15319" max="15319" width="8.5" style="85" customWidth="true"/>
    <col min="15320" max="15320" width="9.5" style="85" customWidth="true"/>
    <col min="15321" max="15321" width="6.75" style="85" customWidth="true"/>
    <col min="15322" max="15322" width="22.25" style="85" customWidth="true"/>
    <col min="15323" max="15324" width="9.5" style="85" customWidth="true"/>
    <col min="15325" max="15325" width="7.375" style="85" customWidth="true"/>
    <col min="15326" max="15326" width="12.625" style="85" customWidth="true"/>
    <col min="15327" max="15573" width="9" style="85"/>
    <col min="15574" max="15574" width="25.5" style="85" customWidth="true"/>
    <col min="15575" max="15575" width="8.5" style="85" customWidth="true"/>
    <col min="15576" max="15576" width="9.5" style="85" customWidth="true"/>
    <col min="15577" max="15577" width="6.75" style="85" customWidth="true"/>
    <col min="15578" max="15578" width="22.25" style="85" customWidth="true"/>
    <col min="15579" max="15580" width="9.5" style="85" customWidth="true"/>
    <col min="15581" max="15581" width="7.375" style="85" customWidth="true"/>
    <col min="15582" max="15582" width="12.625" style="85" customWidth="true"/>
    <col min="15583" max="15829" width="9" style="85"/>
    <col min="15830" max="15830" width="25.5" style="85" customWidth="true"/>
    <col min="15831" max="15831" width="8.5" style="85" customWidth="true"/>
    <col min="15832" max="15832" width="9.5" style="85" customWidth="true"/>
    <col min="15833" max="15833" width="6.75" style="85" customWidth="true"/>
    <col min="15834" max="15834" width="22.25" style="85" customWidth="true"/>
    <col min="15835" max="15836" width="9.5" style="85" customWidth="true"/>
    <col min="15837" max="15837" width="7.375" style="85" customWidth="true"/>
    <col min="15838" max="15838" width="12.625" style="85" customWidth="true"/>
    <col min="15839" max="16085" width="9" style="85"/>
    <col min="16086" max="16086" width="25.5" style="85" customWidth="true"/>
    <col min="16087" max="16087" width="8.5" style="85" customWidth="true"/>
    <col min="16088" max="16088" width="9.5" style="85" customWidth="true"/>
    <col min="16089" max="16089" width="6.75" style="85" customWidth="true"/>
    <col min="16090" max="16090" width="22.25" style="85" customWidth="true"/>
    <col min="16091" max="16092" width="9.5" style="85" customWidth="true"/>
    <col min="16093" max="16093" width="7.375" style="85" customWidth="true"/>
    <col min="16094" max="16094" width="12.625" style="85" customWidth="true"/>
    <col min="16095" max="16384" width="9" style="85"/>
  </cols>
  <sheetData>
    <row r="1" ht="30" customHeight="true" spans="1:12">
      <c r="A1" s="95" t="s">
        <v>78</v>
      </c>
      <c r="B1" s="95"/>
      <c r="C1" s="95"/>
      <c r="D1" s="95"/>
      <c r="E1" s="95"/>
      <c r="F1" s="95"/>
      <c r="G1" s="95"/>
      <c r="H1" s="95"/>
      <c r="I1" s="95"/>
      <c r="J1" s="95"/>
      <c r="K1" s="95"/>
      <c r="L1" s="95"/>
    </row>
    <row r="2" s="74" customFormat="true" ht="30" customHeight="true" spans="1:12">
      <c r="A2" s="170"/>
      <c r="B2" s="235"/>
      <c r="C2" s="235"/>
      <c r="D2" s="171"/>
      <c r="E2" s="171"/>
      <c r="F2" s="171"/>
      <c r="G2" s="171"/>
      <c r="H2" s="239"/>
      <c r="I2" s="239"/>
      <c r="J2" s="114" t="s">
        <v>30</v>
      </c>
      <c r="K2" s="243"/>
      <c r="L2" s="243"/>
    </row>
    <row r="3" ht="31.5" customHeight="true" spans="1:12">
      <c r="A3" s="98" t="s">
        <v>79</v>
      </c>
      <c r="B3" s="98"/>
      <c r="C3" s="98"/>
      <c r="D3" s="98"/>
      <c r="E3" s="98"/>
      <c r="F3" s="98"/>
      <c r="G3" s="98" t="s">
        <v>80</v>
      </c>
      <c r="H3" s="98"/>
      <c r="I3" s="98"/>
      <c r="J3" s="98"/>
      <c r="K3" s="98"/>
      <c r="L3" s="98"/>
    </row>
    <row r="4" ht="31.5" customHeight="true" spans="1:12">
      <c r="A4" s="98" t="s">
        <v>31</v>
      </c>
      <c r="B4" s="99" t="s">
        <v>81</v>
      </c>
      <c r="C4" s="99" t="s">
        <v>82</v>
      </c>
      <c r="D4" s="99" t="s">
        <v>83</v>
      </c>
      <c r="E4" s="99" t="s">
        <v>32</v>
      </c>
      <c r="F4" s="100" t="s">
        <v>84</v>
      </c>
      <c r="G4" s="98" t="s">
        <v>31</v>
      </c>
      <c r="H4" s="99" t="s">
        <v>81</v>
      </c>
      <c r="I4" s="99" t="s">
        <v>82</v>
      </c>
      <c r="J4" s="99" t="s">
        <v>83</v>
      </c>
      <c r="K4" s="99" t="s">
        <v>32</v>
      </c>
      <c r="L4" s="100" t="s">
        <v>84</v>
      </c>
    </row>
    <row r="5" ht="28.5" customHeight="true" spans="1:12">
      <c r="A5" s="101" t="s">
        <v>33</v>
      </c>
      <c r="B5" s="102">
        <v>1034175</v>
      </c>
      <c r="C5" s="102">
        <v>1105849</v>
      </c>
      <c r="D5" s="102">
        <f t="shared" ref="D5:E5" si="0">D6+D31</f>
        <v>1635631</v>
      </c>
      <c r="E5" s="102">
        <f t="shared" si="0"/>
        <v>1635631</v>
      </c>
      <c r="F5" s="103">
        <v>47.8</v>
      </c>
      <c r="G5" s="101" t="s">
        <v>33</v>
      </c>
      <c r="H5" s="115">
        <v>1034174.827822</v>
      </c>
      <c r="I5" s="115">
        <v>1105849</v>
      </c>
      <c r="J5" s="115">
        <f t="shared" ref="J5:K5" si="1">J6+J31</f>
        <v>1635631</v>
      </c>
      <c r="K5" s="115">
        <f t="shared" si="1"/>
        <v>1635631</v>
      </c>
      <c r="L5" s="103">
        <v>47.8</v>
      </c>
    </row>
    <row r="6" ht="28.5" customHeight="true" spans="1:12">
      <c r="A6" s="104" t="s">
        <v>85</v>
      </c>
      <c r="B6" s="102">
        <f>B7+B21</f>
        <v>426120</v>
      </c>
      <c r="C6" s="102">
        <v>402000</v>
      </c>
      <c r="D6" s="102">
        <f>D7+D21</f>
        <v>407799</v>
      </c>
      <c r="E6" s="102">
        <f>E7+E21</f>
        <v>407799</v>
      </c>
      <c r="F6" s="103">
        <v>1.19408318382479</v>
      </c>
      <c r="G6" s="106" t="s">
        <v>86</v>
      </c>
      <c r="H6" s="240">
        <f>SUM(H7:H30)</f>
        <v>922480</v>
      </c>
      <c r="I6" s="240">
        <f>SUM(I7:I30)</f>
        <v>1182685</v>
      </c>
      <c r="J6" s="115">
        <f t="shared" ref="J6:K6" si="2">SUM(J7:J30)</f>
        <v>1085951</v>
      </c>
      <c r="K6" s="115">
        <f t="shared" si="2"/>
        <v>1085951</v>
      </c>
      <c r="L6" s="103">
        <v>19.6996351531585</v>
      </c>
    </row>
    <row r="7" ht="31.5" customHeight="true" spans="1:12">
      <c r="A7" s="172" t="s">
        <v>87</v>
      </c>
      <c r="B7" s="108">
        <f>SUM(B8:B20)</f>
        <v>335278</v>
      </c>
      <c r="C7" s="108">
        <f t="shared" ref="C7:E7" si="3">SUM(C8:C20)</f>
        <v>255000</v>
      </c>
      <c r="D7" s="108">
        <f t="shared" si="3"/>
        <v>256205</v>
      </c>
      <c r="E7" s="108">
        <f t="shared" si="3"/>
        <v>256205</v>
      </c>
      <c r="F7" s="105">
        <v>15.7674754868736</v>
      </c>
      <c r="G7" s="107" t="s">
        <v>88</v>
      </c>
      <c r="H7" s="120">
        <v>52091</v>
      </c>
      <c r="I7" s="120">
        <v>68527</v>
      </c>
      <c r="J7" s="118">
        <v>68155</v>
      </c>
      <c r="K7" s="118">
        <v>68175</v>
      </c>
      <c r="L7" s="105">
        <v>11.7696242376549</v>
      </c>
    </row>
    <row r="8" ht="31.5" customHeight="true" spans="1:12">
      <c r="A8" s="172" t="s">
        <v>89</v>
      </c>
      <c r="B8" s="108">
        <v>60773</v>
      </c>
      <c r="C8" s="108">
        <v>60773</v>
      </c>
      <c r="D8" s="108">
        <v>73746</v>
      </c>
      <c r="E8" s="108">
        <v>73746</v>
      </c>
      <c r="F8" s="105">
        <v>39.9514176187042</v>
      </c>
      <c r="G8" s="107" t="s">
        <v>90</v>
      </c>
      <c r="H8" s="109" t="s">
        <v>39</v>
      </c>
      <c r="I8" s="109" t="s">
        <v>39</v>
      </c>
      <c r="J8" s="109" t="s">
        <v>39</v>
      </c>
      <c r="K8" s="109" t="s">
        <v>39</v>
      </c>
      <c r="L8" s="109" t="s">
        <v>39</v>
      </c>
    </row>
    <row r="9" ht="31.5" customHeight="true" spans="1:12">
      <c r="A9" s="172" t="s">
        <v>91</v>
      </c>
      <c r="B9" s="108">
        <v>31771</v>
      </c>
      <c r="C9" s="108">
        <v>19660</v>
      </c>
      <c r="D9" s="108">
        <v>20130</v>
      </c>
      <c r="E9" s="108">
        <v>20130</v>
      </c>
      <c r="F9" s="105">
        <v>-18.8011778467992</v>
      </c>
      <c r="G9" s="107" t="s">
        <v>92</v>
      </c>
      <c r="H9" s="120">
        <v>9065</v>
      </c>
      <c r="I9" s="120">
        <v>6711</v>
      </c>
      <c r="J9" s="118">
        <v>4196</v>
      </c>
      <c r="K9" s="118">
        <v>4176</v>
      </c>
      <c r="L9" s="105">
        <v>319.698492462312</v>
      </c>
    </row>
    <row r="10" ht="31.5" customHeight="true" spans="1:12">
      <c r="A10" s="172" t="s">
        <v>93</v>
      </c>
      <c r="B10" s="108">
        <v>9960</v>
      </c>
      <c r="C10" s="108">
        <v>9960</v>
      </c>
      <c r="D10" s="108">
        <v>13100</v>
      </c>
      <c r="E10" s="108">
        <v>13100</v>
      </c>
      <c r="F10" s="105">
        <v>3.38568384500039</v>
      </c>
      <c r="G10" s="107" t="s">
        <v>94</v>
      </c>
      <c r="H10" s="120">
        <v>63873</v>
      </c>
      <c r="I10" s="120">
        <v>77047</v>
      </c>
      <c r="J10" s="118">
        <v>76975</v>
      </c>
      <c r="K10" s="118">
        <v>76975</v>
      </c>
      <c r="L10" s="105">
        <v>8.49342485447293</v>
      </c>
    </row>
    <row r="11" ht="31.5" customHeight="true" spans="1:12">
      <c r="A11" s="172" t="s">
        <v>95</v>
      </c>
      <c r="B11" s="108">
        <v>64</v>
      </c>
      <c r="C11" s="108">
        <v>64</v>
      </c>
      <c r="D11" s="108">
        <v>107</v>
      </c>
      <c r="E11" s="108">
        <v>107</v>
      </c>
      <c r="F11" s="105">
        <v>18.8888888888889</v>
      </c>
      <c r="G11" s="107" t="s">
        <v>96</v>
      </c>
      <c r="H11" s="120">
        <v>233857</v>
      </c>
      <c r="I11" s="120">
        <v>229270</v>
      </c>
      <c r="J11" s="118">
        <v>228502</v>
      </c>
      <c r="K11" s="118">
        <v>228502</v>
      </c>
      <c r="L11" s="105">
        <v>1.36857468602634</v>
      </c>
    </row>
    <row r="12" ht="31.5" customHeight="true" spans="1:12">
      <c r="A12" s="172" t="s">
        <v>97</v>
      </c>
      <c r="B12" s="108">
        <v>11701</v>
      </c>
      <c r="C12" s="108">
        <v>9118</v>
      </c>
      <c r="D12" s="108">
        <v>10765</v>
      </c>
      <c r="E12" s="108">
        <v>10765</v>
      </c>
      <c r="F12" s="105">
        <v>6.46820294728513</v>
      </c>
      <c r="G12" s="107" t="s">
        <v>98</v>
      </c>
      <c r="H12" s="120">
        <v>2394</v>
      </c>
      <c r="I12" s="120">
        <v>13396</v>
      </c>
      <c r="J12" s="118">
        <v>13396</v>
      </c>
      <c r="K12" s="118">
        <v>13396</v>
      </c>
      <c r="L12" s="105">
        <v>0.555472151328629</v>
      </c>
    </row>
    <row r="13" ht="31.5" customHeight="true" spans="1:12">
      <c r="A13" s="172" t="s">
        <v>99</v>
      </c>
      <c r="B13" s="108">
        <v>6983</v>
      </c>
      <c r="C13" s="108">
        <v>6983</v>
      </c>
      <c r="D13" s="108">
        <v>12741</v>
      </c>
      <c r="E13" s="108">
        <v>12741</v>
      </c>
      <c r="F13" s="105">
        <v>-1.71256653552418</v>
      </c>
      <c r="G13" s="107" t="s">
        <v>100</v>
      </c>
      <c r="H13" s="120">
        <v>9349</v>
      </c>
      <c r="I13" s="120">
        <v>18275</v>
      </c>
      <c r="J13" s="118">
        <v>15297</v>
      </c>
      <c r="K13" s="118">
        <v>15297</v>
      </c>
      <c r="L13" s="105">
        <v>0.0981546917942678</v>
      </c>
    </row>
    <row r="14" ht="31.5" customHeight="true" spans="1:12">
      <c r="A14" s="172" t="s">
        <v>101</v>
      </c>
      <c r="B14" s="108">
        <v>9337</v>
      </c>
      <c r="C14" s="108">
        <v>9337</v>
      </c>
      <c r="D14" s="108">
        <v>14882</v>
      </c>
      <c r="E14" s="108">
        <v>14882</v>
      </c>
      <c r="F14" s="105">
        <v>45.5167693360712</v>
      </c>
      <c r="G14" s="107" t="s">
        <v>102</v>
      </c>
      <c r="H14" s="120">
        <v>176772</v>
      </c>
      <c r="I14" s="120">
        <v>183419</v>
      </c>
      <c r="J14" s="118">
        <v>177008</v>
      </c>
      <c r="K14" s="118">
        <v>177008</v>
      </c>
      <c r="L14" s="105">
        <v>8.01798997980094</v>
      </c>
    </row>
    <row r="15" ht="31.5" customHeight="true" spans="1:12">
      <c r="A15" s="172" t="s">
        <v>103</v>
      </c>
      <c r="B15" s="108">
        <v>26317</v>
      </c>
      <c r="C15" s="108">
        <v>13317</v>
      </c>
      <c r="D15" s="108">
        <v>18141</v>
      </c>
      <c r="E15" s="108">
        <v>18141</v>
      </c>
      <c r="F15" s="105">
        <v>-9.96575512432379</v>
      </c>
      <c r="G15" s="107" t="s">
        <v>104</v>
      </c>
      <c r="H15" s="120">
        <v>64410</v>
      </c>
      <c r="I15" s="120">
        <v>96445</v>
      </c>
      <c r="J15" s="118">
        <v>85819</v>
      </c>
      <c r="K15" s="118">
        <v>85819</v>
      </c>
      <c r="L15" s="105">
        <v>23.3173353258995</v>
      </c>
    </row>
    <row r="16" ht="31.5" customHeight="true" spans="1:12">
      <c r="A16" s="172" t="s">
        <v>105</v>
      </c>
      <c r="B16" s="108">
        <v>76989</v>
      </c>
      <c r="C16" s="108">
        <v>56461</v>
      </c>
      <c r="D16" s="108">
        <v>39457</v>
      </c>
      <c r="E16" s="108">
        <v>39457</v>
      </c>
      <c r="F16" s="105">
        <v>45.5762987012987</v>
      </c>
      <c r="G16" s="107" t="s">
        <v>106</v>
      </c>
      <c r="H16" s="120">
        <v>21739</v>
      </c>
      <c r="I16" s="120">
        <v>34906</v>
      </c>
      <c r="J16" s="118">
        <v>20829</v>
      </c>
      <c r="K16" s="118">
        <v>20829</v>
      </c>
      <c r="L16" s="105">
        <v>6.12421664034239</v>
      </c>
    </row>
    <row r="17" ht="31.5" customHeight="true" spans="1:12">
      <c r="A17" s="172" t="s">
        <v>107</v>
      </c>
      <c r="B17" s="108">
        <v>6782</v>
      </c>
      <c r="C17" s="108">
        <v>4782</v>
      </c>
      <c r="D17" s="108">
        <v>5347</v>
      </c>
      <c r="E17" s="108">
        <v>5347</v>
      </c>
      <c r="F17" s="105">
        <v>3860.74074074074</v>
      </c>
      <c r="G17" s="107" t="s">
        <v>108</v>
      </c>
      <c r="H17" s="120">
        <v>92232</v>
      </c>
      <c r="I17" s="120">
        <v>135192</v>
      </c>
      <c r="J17" s="118">
        <v>134303</v>
      </c>
      <c r="K17" s="118">
        <v>134303</v>
      </c>
      <c r="L17" s="105">
        <v>37.2132939649976</v>
      </c>
    </row>
    <row r="18" ht="31.5" customHeight="true" spans="1:12">
      <c r="A18" s="172" t="s">
        <v>109</v>
      </c>
      <c r="B18" s="108">
        <v>94456</v>
      </c>
      <c r="C18" s="108">
        <v>64400</v>
      </c>
      <c r="D18" s="108">
        <v>47249</v>
      </c>
      <c r="E18" s="108">
        <v>47249</v>
      </c>
      <c r="F18" s="105">
        <v>-5.46040257713394</v>
      </c>
      <c r="G18" s="107" t="s">
        <v>110</v>
      </c>
      <c r="H18" s="120">
        <v>23671</v>
      </c>
      <c r="I18" s="120">
        <v>31960</v>
      </c>
      <c r="J18" s="118">
        <v>19812</v>
      </c>
      <c r="K18" s="118">
        <v>19812</v>
      </c>
      <c r="L18" s="105">
        <v>1.23658661216147</v>
      </c>
    </row>
    <row r="19" ht="31.5" customHeight="true" spans="1:12">
      <c r="A19" s="172" t="s">
        <v>111</v>
      </c>
      <c r="B19" s="108">
        <v>145</v>
      </c>
      <c r="C19" s="108">
        <v>145</v>
      </c>
      <c r="D19" s="108">
        <v>194</v>
      </c>
      <c r="E19" s="108">
        <v>194</v>
      </c>
      <c r="F19" s="105">
        <v>-43.6046511627907</v>
      </c>
      <c r="G19" s="107" t="s">
        <v>112</v>
      </c>
      <c r="H19" s="120">
        <v>13653</v>
      </c>
      <c r="I19" s="120">
        <v>37077</v>
      </c>
      <c r="J19" s="118">
        <v>33453</v>
      </c>
      <c r="K19" s="118">
        <v>33453</v>
      </c>
      <c r="L19" s="105">
        <v>125.530910806984</v>
      </c>
    </row>
    <row r="20" ht="31.5" customHeight="true" spans="1:12">
      <c r="A20" s="172" t="s">
        <v>113</v>
      </c>
      <c r="B20" s="219" t="s">
        <v>39</v>
      </c>
      <c r="C20" s="219" t="s">
        <v>39</v>
      </c>
      <c r="D20" s="108">
        <v>346</v>
      </c>
      <c r="E20" s="108">
        <v>346</v>
      </c>
      <c r="F20" s="105">
        <v>552.830188679245</v>
      </c>
      <c r="G20" s="107" t="s">
        <v>114</v>
      </c>
      <c r="H20" s="120">
        <v>7760</v>
      </c>
      <c r="I20" s="120">
        <v>94796</v>
      </c>
      <c r="J20" s="118">
        <v>94557</v>
      </c>
      <c r="K20" s="118">
        <v>94557</v>
      </c>
      <c r="L20" s="105">
        <v>158.670496512105</v>
      </c>
    </row>
    <row r="21" ht="31.5" customHeight="true" spans="1:12">
      <c r="A21" s="172" t="s">
        <v>115</v>
      </c>
      <c r="B21" s="108">
        <f>SUM(B22:B27)</f>
        <v>90842</v>
      </c>
      <c r="C21" s="108">
        <f t="shared" ref="C21:E21" si="4">SUM(C22:C27)</f>
        <v>151000</v>
      </c>
      <c r="D21" s="108">
        <f t="shared" si="4"/>
        <v>151594</v>
      </c>
      <c r="E21" s="108">
        <f t="shared" si="4"/>
        <v>151594</v>
      </c>
      <c r="F21" s="105">
        <v>-16.6</v>
      </c>
      <c r="G21" s="107" t="s">
        <v>116</v>
      </c>
      <c r="H21" s="120">
        <v>5603</v>
      </c>
      <c r="I21" s="120">
        <v>21689</v>
      </c>
      <c r="J21" s="118">
        <v>18641</v>
      </c>
      <c r="K21" s="118">
        <v>18641</v>
      </c>
      <c r="L21" s="105">
        <v>213.557611438183</v>
      </c>
    </row>
    <row r="22" ht="31.5" customHeight="true" spans="1:12">
      <c r="A22" s="107" t="s">
        <v>117</v>
      </c>
      <c r="B22" s="108">
        <v>16821</v>
      </c>
      <c r="C22" s="108">
        <v>16821</v>
      </c>
      <c r="D22" s="108">
        <v>11403</v>
      </c>
      <c r="E22" s="108">
        <v>11403</v>
      </c>
      <c r="F22" s="105">
        <v>6.13365599404319</v>
      </c>
      <c r="G22" s="107" t="s">
        <v>118</v>
      </c>
      <c r="H22" s="120">
        <v>64</v>
      </c>
      <c r="I22" s="120">
        <v>1000</v>
      </c>
      <c r="J22" s="118">
        <v>136</v>
      </c>
      <c r="K22" s="118">
        <v>136</v>
      </c>
      <c r="L22" s="105">
        <v>5.42635658914729</v>
      </c>
    </row>
    <row r="23" ht="31.5" customHeight="true" spans="1:12">
      <c r="A23" s="107" t="s">
        <v>119</v>
      </c>
      <c r="B23" s="108">
        <v>863</v>
      </c>
      <c r="C23" s="108">
        <v>863</v>
      </c>
      <c r="D23" s="108">
        <v>547</v>
      </c>
      <c r="E23" s="108">
        <v>547</v>
      </c>
      <c r="F23" s="105">
        <v>45.8666666666667</v>
      </c>
      <c r="G23" s="107" t="s">
        <v>120</v>
      </c>
      <c r="H23" s="120">
        <v>2200</v>
      </c>
      <c r="I23" s="120">
        <v>3772</v>
      </c>
      <c r="J23" s="118">
        <v>3772</v>
      </c>
      <c r="K23" s="118">
        <v>3772</v>
      </c>
      <c r="L23" s="105">
        <v>305.15574650913</v>
      </c>
    </row>
    <row r="24" ht="31.5" customHeight="true" spans="1:12">
      <c r="A24" s="107" t="s">
        <v>121</v>
      </c>
      <c r="B24" s="108">
        <v>10822</v>
      </c>
      <c r="C24" s="108">
        <v>10822</v>
      </c>
      <c r="D24" s="108">
        <v>20862</v>
      </c>
      <c r="E24" s="108">
        <v>20862</v>
      </c>
      <c r="F24" s="105">
        <v>17.4265450861196</v>
      </c>
      <c r="G24" s="107" t="s">
        <v>122</v>
      </c>
      <c r="H24" s="120">
        <v>45961</v>
      </c>
      <c r="I24" s="120">
        <v>78511</v>
      </c>
      <c r="J24" s="118">
        <v>41514</v>
      </c>
      <c r="K24" s="118">
        <v>41514</v>
      </c>
      <c r="L24" s="105">
        <v>-5.21268580039729</v>
      </c>
    </row>
    <row r="25" ht="31.5" customHeight="true" spans="1:12">
      <c r="A25" s="173" t="s">
        <v>123</v>
      </c>
      <c r="B25" s="108">
        <v>53560</v>
      </c>
      <c r="C25" s="108">
        <v>113718</v>
      </c>
      <c r="D25" s="108">
        <v>109767</v>
      </c>
      <c r="E25" s="108">
        <v>109767</v>
      </c>
      <c r="F25" s="105">
        <v>-22.8503352591406</v>
      </c>
      <c r="G25" s="107" t="s">
        <v>124</v>
      </c>
      <c r="H25" s="120">
        <v>227</v>
      </c>
      <c r="I25" s="120">
        <v>240</v>
      </c>
      <c r="J25" s="118">
        <v>240</v>
      </c>
      <c r="K25" s="118">
        <v>240</v>
      </c>
      <c r="L25" s="105">
        <v>-62.6749611197512</v>
      </c>
    </row>
    <row r="26" ht="31.5" customHeight="true" spans="1:12">
      <c r="A26" s="107" t="s">
        <v>125</v>
      </c>
      <c r="B26" s="219" t="s">
        <v>39</v>
      </c>
      <c r="C26" s="219" t="s">
        <v>39</v>
      </c>
      <c r="D26" s="108">
        <v>106</v>
      </c>
      <c r="E26" s="108">
        <v>106</v>
      </c>
      <c r="F26" s="105" t="s">
        <v>39</v>
      </c>
      <c r="G26" s="107" t="s">
        <v>126</v>
      </c>
      <c r="H26" s="120">
        <v>7650</v>
      </c>
      <c r="I26" s="120">
        <v>10214</v>
      </c>
      <c r="J26" s="118">
        <v>9853</v>
      </c>
      <c r="K26" s="118">
        <v>9853</v>
      </c>
      <c r="L26" s="105">
        <v>5.42478065482559</v>
      </c>
    </row>
    <row r="27" ht="31.5" customHeight="true" spans="1:12">
      <c r="A27" s="107" t="s">
        <v>127</v>
      </c>
      <c r="B27" s="108">
        <v>8776</v>
      </c>
      <c r="C27" s="108">
        <v>8776</v>
      </c>
      <c r="D27" s="108">
        <v>8909</v>
      </c>
      <c r="E27" s="108">
        <v>8909</v>
      </c>
      <c r="F27" s="105">
        <v>-15.2653604717519</v>
      </c>
      <c r="G27" s="107" t="s">
        <v>128</v>
      </c>
      <c r="H27" s="120">
        <v>10000</v>
      </c>
      <c r="I27" s="109" t="s">
        <v>39</v>
      </c>
      <c r="J27" s="109" t="s">
        <v>39</v>
      </c>
      <c r="K27" s="109" t="s">
        <v>39</v>
      </c>
      <c r="L27" s="109" t="s">
        <v>39</v>
      </c>
    </row>
    <row r="28" ht="31.5" customHeight="true" spans="1:12">
      <c r="A28" s="174"/>
      <c r="B28" s="108"/>
      <c r="C28" s="108"/>
      <c r="D28" s="108"/>
      <c r="E28" s="108"/>
      <c r="F28" s="105"/>
      <c r="G28" s="107" t="s">
        <v>129</v>
      </c>
      <c r="H28" s="120">
        <v>44724</v>
      </c>
      <c r="I28" s="120">
        <v>5055</v>
      </c>
      <c r="J28" s="118">
        <v>4310</v>
      </c>
      <c r="K28" s="118">
        <v>4310</v>
      </c>
      <c r="L28" s="105">
        <v>41.265158964274</v>
      </c>
    </row>
    <row r="29" ht="31.5" customHeight="true" spans="1:12">
      <c r="A29" s="110"/>
      <c r="B29" s="102"/>
      <c r="C29" s="102"/>
      <c r="D29" s="102"/>
      <c r="E29" s="102"/>
      <c r="F29" s="109"/>
      <c r="G29" s="107" t="s">
        <v>130</v>
      </c>
      <c r="H29" s="120">
        <v>35180</v>
      </c>
      <c r="I29" s="120">
        <v>35180</v>
      </c>
      <c r="J29" s="118">
        <v>35180</v>
      </c>
      <c r="K29" s="118">
        <v>35180</v>
      </c>
      <c r="L29" s="105">
        <v>1.97692619862021</v>
      </c>
    </row>
    <row r="30" ht="31.5" customHeight="true" spans="1:12">
      <c r="A30" s="110"/>
      <c r="B30" s="102"/>
      <c r="C30" s="102"/>
      <c r="D30" s="102"/>
      <c r="E30" s="102"/>
      <c r="F30" s="109"/>
      <c r="G30" s="107" t="s">
        <v>131</v>
      </c>
      <c r="H30" s="120">
        <v>5</v>
      </c>
      <c r="I30" s="120">
        <v>3</v>
      </c>
      <c r="J30" s="118">
        <v>3</v>
      </c>
      <c r="K30" s="118">
        <v>3</v>
      </c>
      <c r="L30" s="105">
        <v>-25</v>
      </c>
    </row>
    <row r="31" ht="31.5" customHeight="true" spans="1:12">
      <c r="A31" s="110" t="s">
        <v>132</v>
      </c>
      <c r="B31" s="102">
        <f t="shared" ref="B31:E31" si="5">SUM(B32:B36)</f>
        <v>606141</v>
      </c>
      <c r="C31" s="102">
        <f t="shared" si="5"/>
        <v>1225854</v>
      </c>
      <c r="D31" s="102">
        <f t="shared" si="5"/>
        <v>1227832</v>
      </c>
      <c r="E31" s="102">
        <f t="shared" si="5"/>
        <v>1227832</v>
      </c>
      <c r="F31" s="103">
        <v>-50.3919203989641</v>
      </c>
      <c r="G31" s="110" t="s">
        <v>133</v>
      </c>
      <c r="H31" s="119">
        <f t="shared" ref="H31:J31" si="6">H32+H33+H34+H35</f>
        <v>109700</v>
      </c>
      <c r="I31" s="119">
        <f t="shared" si="6"/>
        <v>451147</v>
      </c>
      <c r="J31" s="119">
        <f t="shared" si="6"/>
        <v>549680</v>
      </c>
      <c r="K31" s="119">
        <f t="shared" ref="K31" si="7">K32+K33+K34+K35</f>
        <v>549680</v>
      </c>
      <c r="L31" s="103">
        <v>175.4</v>
      </c>
    </row>
    <row r="32" ht="31.5" customHeight="true" spans="1:12">
      <c r="A32" s="111" t="s">
        <v>134</v>
      </c>
      <c r="B32" s="108">
        <v>240931</v>
      </c>
      <c r="C32" s="108">
        <v>417213</v>
      </c>
      <c r="D32" s="108">
        <v>420191</v>
      </c>
      <c r="E32" s="108">
        <v>420191</v>
      </c>
      <c r="F32" s="105">
        <v>22.8000292248119</v>
      </c>
      <c r="G32" s="107" t="s">
        <v>135</v>
      </c>
      <c r="H32" s="120">
        <v>90000</v>
      </c>
      <c r="I32" s="120">
        <v>69747</v>
      </c>
      <c r="J32" s="120">
        <v>69747</v>
      </c>
      <c r="K32" s="120">
        <v>69747</v>
      </c>
      <c r="L32" s="105">
        <v>-3.52044486250207</v>
      </c>
    </row>
    <row r="33" ht="31.5" customHeight="true" spans="1:12">
      <c r="A33" s="107" t="s">
        <v>136</v>
      </c>
      <c r="B33" s="108">
        <v>19700</v>
      </c>
      <c r="C33" s="108">
        <v>406700</v>
      </c>
      <c r="D33" s="108">
        <v>406700</v>
      </c>
      <c r="E33" s="108">
        <v>406700</v>
      </c>
      <c r="F33" s="105">
        <v>342.065217391304</v>
      </c>
      <c r="G33" s="107" t="s">
        <v>137</v>
      </c>
      <c r="H33" s="120">
        <v>19700</v>
      </c>
      <c r="I33" s="120">
        <v>381400</v>
      </c>
      <c r="J33" s="120">
        <v>381400</v>
      </c>
      <c r="K33" s="120">
        <v>381400</v>
      </c>
      <c r="L33" s="105">
        <v>662.769489220431</v>
      </c>
    </row>
    <row r="34" ht="31.5" customHeight="true" spans="1:12">
      <c r="A34" s="236" t="s">
        <v>138</v>
      </c>
      <c r="B34" s="219"/>
      <c r="C34" s="108">
        <v>987</v>
      </c>
      <c r="D34" s="108">
        <v>987</v>
      </c>
      <c r="E34" s="108">
        <v>987</v>
      </c>
      <c r="F34" s="105">
        <v>71.9512195121951</v>
      </c>
      <c r="G34" s="107" t="s">
        <v>139</v>
      </c>
      <c r="H34" s="219">
        <v>0</v>
      </c>
      <c r="I34" s="219">
        <v>0</v>
      </c>
      <c r="J34" s="120">
        <v>1799</v>
      </c>
      <c r="K34" s="120">
        <v>1799</v>
      </c>
      <c r="L34" s="105">
        <v>82.2695035460993</v>
      </c>
    </row>
    <row r="35" ht="31.5" customHeight="true" spans="1:12">
      <c r="A35" s="237" t="s">
        <v>140</v>
      </c>
      <c r="B35" s="238">
        <v>269185</v>
      </c>
      <c r="C35" s="108">
        <v>324629</v>
      </c>
      <c r="D35" s="238">
        <v>323629</v>
      </c>
      <c r="E35" s="238">
        <v>323629</v>
      </c>
      <c r="F35" s="105">
        <v>73.7166996784704</v>
      </c>
      <c r="G35" s="107" t="s">
        <v>141</v>
      </c>
      <c r="H35" s="219">
        <v>0</v>
      </c>
      <c r="I35" s="219">
        <v>0</v>
      </c>
      <c r="J35" s="120">
        <v>96734</v>
      </c>
      <c r="K35" s="120">
        <v>96734</v>
      </c>
      <c r="L35" s="105">
        <v>26.739600393056</v>
      </c>
    </row>
    <row r="36" ht="31.5" customHeight="true" spans="1:12">
      <c r="A36" s="107" t="s">
        <v>142</v>
      </c>
      <c r="B36" s="108">
        <v>76325</v>
      </c>
      <c r="C36" s="108">
        <v>76325</v>
      </c>
      <c r="D36" s="108">
        <v>76325</v>
      </c>
      <c r="E36" s="108">
        <v>76325</v>
      </c>
      <c r="F36" s="105">
        <v>-7.82338804149608</v>
      </c>
      <c r="G36" s="241"/>
      <c r="H36" s="242"/>
      <c r="I36" s="242"/>
      <c r="J36" s="242"/>
      <c r="K36" s="242"/>
      <c r="L36" s="105"/>
    </row>
    <row r="37" spans="2:12">
      <c r="B37" s="113"/>
      <c r="D37" s="113"/>
      <c r="E37" s="113"/>
      <c r="F37" s="175"/>
      <c r="G37" s="176"/>
      <c r="H37" s="176"/>
      <c r="K37" s="175"/>
      <c r="L37" s="175"/>
    </row>
    <row r="38" spans="2:12">
      <c r="B38" s="113"/>
      <c r="C38" s="113"/>
      <c r="F38" s="175"/>
      <c r="G38" s="176"/>
      <c r="H38" s="176"/>
      <c r="K38" s="175"/>
      <c r="L38" s="175"/>
    </row>
    <row r="39" spans="5:12">
      <c r="E39" s="175"/>
      <c r="F39" s="175"/>
      <c r="K39" s="175"/>
      <c r="L39" s="175"/>
    </row>
    <row r="40" spans="4:12">
      <c r="D40" s="113"/>
      <c r="E40" s="175"/>
      <c r="F40" s="175"/>
      <c r="K40" s="175"/>
      <c r="L40" s="175"/>
    </row>
    <row r="41" spans="4:11">
      <c r="D41" s="113"/>
      <c r="E41" s="175"/>
      <c r="F41" s="175"/>
      <c r="H41" s="113"/>
      <c r="I41" s="113"/>
      <c r="J41" s="113"/>
      <c r="K41" s="175"/>
    </row>
    <row r="42" spans="5:6">
      <c r="E42" s="175"/>
      <c r="F42" s="177"/>
    </row>
    <row r="43" spans="5:5">
      <c r="E43" s="175"/>
    </row>
    <row r="44" spans="4:5">
      <c r="D44" s="113"/>
      <c r="E44" s="113"/>
    </row>
  </sheetData>
  <sheetProtection formatCells="0" insertHyperlinks="0" autoFilter="0"/>
  <mergeCells count="5">
    <mergeCell ref="A1:L1"/>
    <mergeCell ref="D2:G2"/>
    <mergeCell ref="J2:L2"/>
    <mergeCell ref="A3:F3"/>
    <mergeCell ref="G3:L3"/>
  </mergeCells>
  <printOptions horizontalCentered="true"/>
  <pageMargins left="0.236220472440945" right="0.236220472440945" top="0.15748031496063" bottom="0.15748031496063" header="0" footer="0"/>
  <pageSetup paperSize="9" scale="63" firstPageNumber="0" fitToHeight="0" orientation="portrait" useFirstPageNumber="true"/>
  <headerFooter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493"/>
  <sheetViews>
    <sheetView view="pageBreakPreview" zoomScale="115" zoomScaleNormal="100" zoomScaleSheetLayoutView="115" topLeftCell="A17" workbookViewId="0">
      <selection activeCell="B59" sqref="B59"/>
    </sheetView>
  </sheetViews>
  <sheetFormatPr defaultColWidth="9" defaultRowHeight="13.5" outlineLevelCol="2"/>
  <cols>
    <col min="1" max="1" width="14.125" style="152" customWidth="true"/>
    <col min="2" max="2" width="37" style="152" customWidth="true"/>
    <col min="3" max="3" width="33.75" style="152" customWidth="true"/>
  </cols>
  <sheetData>
    <row r="1" ht="30" customHeight="true" spans="1:3">
      <c r="A1" s="86" t="s">
        <v>143</v>
      </c>
      <c r="B1" s="86"/>
      <c r="C1" s="86"/>
    </row>
    <row r="2" ht="21" customHeight="true" spans="1:3">
      <c r="A2" s="87" t="s">
        <v>30</v>
      </c>
      <c r="B2" s="87"/>
      <c r="C2" s="87"/>
    </row>
    <row r="3" ht="21" customHeight="true" spans="1:3">
      <c r="A3" s="88" t="s">
        <v>144</v>
      </c>
      <c r="B3" s="88" t="s">
        <v>31</v>
      </c>
      <c r="C3" s="88" t="s">
        <v>32</v>
      </c>
    </row>
    <row r="4" ht="21" customHeight="true" spans="1:3">
      <c r="A4" s="136"/>
      <c r="B4" s="88" t="s">
        <v>37</v>
      </c>
      <c r="C4" s="91">
        <v>1085951</v>
      </c>
    </row>
    <row r="5" ht="21" customHeight="true" spans="1:3">
      <c r="A5" s="136">
        <v>201</v>
      </c>
      <c r="B5" s="135" t="s">
        <v>88</v>
      </c>
      <c r="C5" s="91">
        <v>68175</v>
      </c>
    </row>
    <row r="6" ht="21" customHeight="true" spans="1:3">
      <c r="A6" s="136">
        <v>20101</v>
      </c>
      <c r="B6" s="135" t="s">
        <v>145</v>
      </c>
      <c r="C6" s="91">
        <v>2004</v>
      </c>
    </row>
    <row r="7" ht="21" customHeight="true" spans="1:3">
      <c r="A7" s="136">
        <v>2010101</v>
      </c>
      <c r="B7" s="136" t="s">
        <v>146</v>
      </c>
      <c r="C7" s="91">
        <v>1029</v>
      </c>
    </row>
    <row r="8" ht="21" customHeight="true" spans="1:3">
      <c r="A8" s="136">
        <v>2010102</v>
      </c>
      <c r="B8" s="136" t="s">
        <v>147</v>
      </c>
      <c r="C8" s="91">
        <v>8</v>
      </c>
    </row>
    <row r="9" ht="21" customHeight="true" spans="1:3">
      <c r="A9" s="136">
        <v>2010104</v>
      </c>
      <c r="B9" s="136" t="s">
        <v>148</v>
      </c>
      <c r="C9" s="91">
        <v>102</v>
      </c>
    </row>
    <row r="10" ht="21" customHeight="true" spans="1:3">
      <c r="A10" s="136">
        <v>2010105</v>
      </c>
      <c r="B10" s="136" t="s">
        <v>149</v>
      </c>
      <c r="C10" s="91">
        <v>26</v>
      </c>
    </row>
    <row r="11" ht="21" customHeight="true" spans="1:3">
      <c r="A11" s="136">
        <v>2010106</v>
      </c>
      <c r="B11" s="136" t="s">
        <v>150</v>
      </c>
      <c r="C11" s="91">
        <v>38</v>
      </c>
    </row>
    <row r="12" ht="21" customHeight="true" spans="1:3">
      <c r="A12" s="136">
        <v>2010107</v>
      </c>
      <c r="B12" s="136" t="s">
        <v>151</v>
      </c>
      <c r="C12" s="91">
        <v>107</v>
      </c>
    </row>
    <row r="13" ht="21" customHeight="true" spans="1:3">
      <c r="A13" s="136">
        <v>2010108</v>
      </c>
      <c r="B13" s="136" t="s">
        <v>152</v>
      </c>
      <c r="C13" s="91">
        <v>591</v>
      </c>
    </row>
    <row r="14" ht="21" customHeight="true" spans="1:3">
      <c r="A14" s="136">
        <v>2010150</v>
      </c>
      <c r="B14" s="136" t="s">
        <v>153</v>
      </c>
      <c r="C14" s="91">
        <v>93</v>
      </c>
    </row>
    <row r="15" ht="21" customHeight="true" spans="1:3">
      <c r="A15" s="136">
        <v>2010199</v>
      </c>
      <c r="B15" s="136" t="s">
        <v>154</v>
      </c>
      <c r="C15" s="91">
        <v>10</v>
      </c>
    </row>
    <row r="16" ht="21" customHeight="true" spans="1:3">
      <c r="A16" s="136">
        <v>20102</v>
      </c>
      <c r="B16" s="135" t="s">
        <v>155</v>
      </c>
      <c r="C16" s="91">
        <v>1493</v>
      </c>
    </row>
    <row r="17" ht="21" customHeight="true" spans="1:3">
      <c r="A17" s="136">
        <v>2010201</v>
      </c>
      <c r="B17" s="136" t="s">
        <v>146</v>
      </c>
      <c r="C17" s="91">
        <v>871</v>
      </c>
    </row>
    <row r="18" ht="21" customHeight="true" spans="1:3">
      <c r="A18" s="136">
        <v>2010202</v>
      </c>
      <c r="B18" s="136" t="s">
        <v>147</v>
      </c>
      <c r="C18" s="91">
        <v>230</v>
      </c>
    </row>
    <row r="19" ht="21" customHeight="true" spans="1:3">
      <c r="A19" s="136">
        <v>2010204</v>
      </c>
      <c r="B19" s="136" t="s">
        <v>156</v>
      </c>
      <c r="C19" s="91">
        <v>27</v>
      </c>
    </row>
    <row r="20" ht="21" customHeight="true" spans="1:3">
      <c r="A20" s="136">
        <v>2010206</v>
      </c>
      <c r="B20" s="136" t="s">
        <v>157</v>
      </c>
      <c r="C20" s="91">
        <v>276</v>
      </c>
    </row>
    <row r="21" ht="21" customHeight="true" spans="1:3">
      <c r="A21" s="136">
        <v>2010250</v>
      </c>
      <c r="B21" s="136" t="s">
        <v>153</v>
      </c>
      <c r="C21" s="91">
        <v>89</v>
      </c>
    </row>
    <row r="22" ht="21" customHeight="true" spans="1:3">
      <c r="A22" s="136">
        <v>20103</v>
      </c>
      <c r="B22" s="135" t="s">
        <v>158</v>
      </c>
      <c r="C22" s="91">
        <v>30523</v>
      </c>
    </row>
    <row r="23" ht="21" customHeight="true" spans="1:3">
      <c r="A23" s="136">
        <v>2010301</v>
      </c>
      <c r="B23" s="136" t="s">
        <v>146</v>
      </c>
      <c r="C23" s="91">
        <v>14925</v>
      </c>
    </row>
    <row r="24" ht="21" customHeight="true" spans="1:3">
      <c r="A24" s="136">
        <v>2010302</v>
      </c>
      <c r="B24" s="136" t="s">
        <v>147</v>
      </c>
      <c r="C24" s="91">
        <v>13042</v>
      </c>
    </row>
    <row r="25" ht="21" customHeight="true" spans="1:3">
      <c r="A25" s="136">
        <v>2010308</v>
      </c>
      <c r="B25" s="136" t="s">
        <v>159</v>
      </c>
      <c r="C25" s="91">
        <v>699</v>
      </c>
    </row>
    <row r="26" ht="21" customHeight="true" spans="1:3">
      <c r="A26" s="136">
        <v>2010350</v>
      </c>
      <c r="B26" s="136" t="s">
        <v>153</v>
      </c>
      <c r="C26" s="91">
        <v>1498</v>
      </c>
    </row>
    <row r="27" ht="21" customHeight="true" spans="1:3">
      <c r="A27" s="136">
        <v>2010399</v>
      </c>
      <c r="B27" s="136" t="s">
        <v>160</v>
      </c>
      <c r="C27" s="91">
        <v>359</v>
      </c>
    </row>
    <row r="28" ht="21" customHeight="true" spans="1:3">
      <c r="A28" s="136">
        <v>20104</v>
      </c>
      <c r="B28" s="135" t="s">
        <v>161</v>
      </c>
      <c r="C28" s="91">
        <v>1549</v>
      </c>
    </row>
    <row r="29" ht="21" customHeight="true" spans="1:3">
      <c r="A29" s="136">
        <v>2010401</v>
      </c>
      <c r="B29" s="136" t="s">
        <v>146</v>
      </c>
      <c r="C29" s="91">
        <v>534</v>
      </c>
    </row>
    <row r="30" ht="21" customHeight="true" spans="1:3">
      <c r="A30" s="136">
        <v>2010408</v>
      </c>
      <c r="B30" s="136" t="s">
        <v>162</v>
      </c>
      <c r="C30" s="91">
        <v>1</v>
      </c>
    </row>
    <row r="31" ht="21" customHeight="true" spans="1:3">
      <c r="A31" s="136">
        <v>2010450</v>
      </c>
      <c r="B31" s="136" t="s">
        <v>153</v>
      </c>
      <c r="C31" s="91">
        <v>128</v>
      </c>
    </row>
    <row r="32" ht="21" customHeight="true" spans="1:3">
      <c r="A32" s="136">
        <v>2010499</v>
      </c>
      <c r="B32" s="136" t="s">
        <v>163</v>
      </c>
      <c r="C32" s="91">
        <v>886</v>
      </c>
    </row>
    <row r="33" ht="21" customHeight="true" spans="1:3">
      <c r="A33" s="136">
        <v>20105</v>
      </c>
      <c r="B33" s="135" t="s">
        <v>164</v>
      </c>
      <c r="C33" s="91">
        <v>1460</v>
      </c>
    </row>
    <row r="34" ht="21" customHeight="true" spans="1:3">
      <c r="A34" s="136">
        <v>2010501</v>
      </c>
      <c r="B34" s="136" t="s">
        <v>146</v>
      </c>
      <c r="C34" s="91">
        <v>400</v>
      </c>
    </row>
    <row r="35" ht="21" customHeight="true" spans="1:3">
      <c r="A35" s="136">
        <v>2010502</v>
      </c>
      <c r="B35" s="136" t="s">
        <v>147</v>
      </c>
      <c r="C35" s="91">
        <v>199</v>
      </c>
    </row>
    <row r="36" ht="21" customHeight="true" spans="1:3">
      <c r="A36" s="136">
        <v>2010504</v>
      </c>
      <c r="B36" s="136" t="s">
        <v>165</v>
      </c>
      <c r="C36" s="91">
        <v>297</v>
      </c>
    </row>
    <row r="37" ht="21" customHeight="true" spans="1:3">
      <c r="A37" s="136">
        <v>2010505</v>
      </c>
      <c r="B37" s="136" t="s">
        <v>166</v>
      </c>
      <c r="C37" s="91">
        <v>63</v>
      </c>
    </row>
    <row r="38" ht="21" customHeight="true" spans="1:3">
      <c r="A38" s="136">
        <v>2010507</v>
      </c>
      <c r="B38" s="136" t="s">
        <v>167</v>
      </c>
      <c r="C38" s="91">
        <v>385</v>
      </c>
    </row>
    <row r="39" ht="21" customHeight="true" spans="1:3">
      <c r="A39" s="136">
        <v>2010508</v>
      </c>
      <c r="B39" s="136" t="s">
        <v>168</v>
      </c>
      <c r="C39" s="91">
        <v>36</v>
      </c>
    </row>
    <row r="40" ht="21" customHeight="true" spans="1:3">
      <c r="A40" s="136">
        <v>2010550</v>
      </c>
      <c r="B40" s="136" t="s">
        <v>153</v>
      </c>
      <c r="C40" s="91">
        <v>80</v>
      </c>
    </row>
    <row r="41" ht="21" customHeight="true" spans="1:3">
      <c r="A41" s="136">
        <v>20106</v>
      </c>
      <c r="B41" s="135" t="s">
        <v>169</v>
      </c>
      <c r="C41" s="91">
        <v>1877</v>
      </c>
    </row>
    <row r="42" ht="21" customHeight="true" spans="1:3">
      <c r="A42" s="136">
        <v>2010601</v>
      </c>
      <c r="B42" s="136" t="s">
        <v>146</v>
      </c>
      <c r="C42" s="91">
        <v>975</v>
      </c>
    </row>
    <row r="43" ht="21" customHeight="true" spans="1:3">
      <c r="A43" s="136">
        <v>2010602</v>
      </c>
      <c r="B43" s="136" t="s">
        <v>147</v>
      </c>
      <c r="C43" s="91">
        <v>533</v>
      </c>
    </row>
    <row r="44" ht="21" customHeight="true" spans="1:3">
      <c r="A44" s="136">
        <v>2010650</v>
      </c>
      <c r="B44" s="136" t="s">
        <v>153</v>
      </c>
      <c r="C44" s="91">
        <v>365</v>
      </c>
    </row>
    <row r="45" ht="21" customHeight="true" spans="1:3">
      <c r="A45" s="136">
        <v>2010699</v>
      </c>
      <c r="B45" s="136" t="s">
        <v>170</v>
      </c>
      <c r="C45" s="91">
        <v>4</v>
      </c>
    </row>
    <row r="46" ht="21" customHeight="true" spans="1:3">
      <c r="A46" s="136">
        <v>20107</v>
      </c>
      <c r="B46" s="135" t="s">
        <v>171</v>
      </c>
      <c r="C46" s="91">
        <v>7455</v>
      </c>
    </row>
    <row r="47" ht="21" customHeight="true" spans="1:3">
      <c r="A47" s="136">
        <v>2010701</v>
      </c>
      <c r="B47" s="136" t="s">
        <v>146</v>
      </c>
      <c r="C47" s="91">
        <v>2794</v>
      </c>
    </row>
    <row r="48" ht="21" customHeight="true" spans="1:3">
      <c r="A48" s="136">
        <v>2010702</v>
      </c>
      <c r="B48" s="136" t="s">
        <v>147</v>
      </c>
      <c r="C48" s="91">
        <v>4661</v>
      </c>
    </row>
    <row r="49" ht="21" customHeight="true" spans="1:3">
      <c r="A49" s="136">
        <v>20108</v>
      </c>
      <c r="B49" s="135" t="s">
        <v>172</v>
      </c>
      <c r="C49" s="91">
        <v>626</v>
      </c>
    </row>
    <row r="50" ht="21" customHeight="true" spans="1:3">
      <c r="A50" s="136">
        <v>2010801</v>
      </c>
      <c r="B50" s="136" t="s">
        <v>146</v>
      </c>
      <c r="C50" s="91">
        <v>1</v>
      </c>
    </row>
    <row r="51" ht="21" customHeight="true" spans="1:3">
      <c r="A51" s="136">
        <v>2010802</v>
      </c>
      <c r="B51" s="136" t="s">
        <v>147</v>
      </c>
      <c r="C51" s="91">
        <v>2</v>
      </c>
    </row>
    <row r="52" ht="21" customHeight="true" spans="1:3">
      <c r="A52" s="136">
        <v>2010899</v>
      </c>
      <c r="B52" s="136" t="s">
        <v>173</v>
      </c>
      <c r="C52" s="91">
        <v>623</v>
      </c>
    </row>
    <row r="53" ht="21" customHeight="true" spans="1:3">
      <c r="A53" s="136">
        <v>20111</v>
      </c>
      <c r="B53" s="135" t="s">
        <v>174</v>
      </c>
      <c r="C53" s="91">
        <v>3559</v>
      </c>
    </row>
    <row r="54" ht="21" customHeight="true" spans="1:3">
      <c r="A54" s="136">
        <v>2011101</v>
      </c>
      <c r="B54" s="136" t="s">
        <v>146</v>
      </c>
      <c r="C54" s="91">
        <v>2521</v>
      </c>
    </row>
    <row r="55" ht="21" customHeight="true" spans="1:3">
      <c r="A55" s="136">
        <v>2011102</v>
      </c>
      <c r="B55" s="136" t="s">
        <v>147</v>
      </c>
      <c r="C55" s="91">
        <v>971</v>
      </c>
    </row>
    <row r="56" ht="21" customHeight="true" spans="1:3">
      <c r="A56" s="136">
        <v>2011150</v>
      </c>
      <c r="B56" s="136" t="s">
        <v>153</v>
      </c>
      <c r="C56" s="91">
        <v>67</v>
      </c>
    </row>
    <row r="57" ht="21" customHeight="true" spans="1:3">
      <c r="A57" s="136">
        <v>20113</v>
      </c>
      <c r="B57" s="135" t="s">
        <v>175</v>
      </c>
      <c r="C57" s="91">
        <v>1029</v>
      </c>
    </row>
    <row r="58" ht="21" customHeight="true" spans="1:3">
      <c r="A58" s="136">
        <v>2011301</v>
      </c>
      <c r="B58" s="136" t="s">
        <v>146</v>
      </c>
      <c r="C58" s="91">
        <v>431</v>
      </c>
    </row>
    <row r="59" ht="21" customHeight="true" spans="1:3">
      <c r="A59" s="136">
        <v>2011302</v>
      </c>
      <c r="B59" s="136" t="s">
        <v>147</v>
      </c>
      <c r="C59" s="91">
        <v>8</v>
      </c>
    </row>
    <row r="60" ht="21" customHeight="true" spans="1:3">
      <c r="A60" s="136">
        <v>2011307</v>
      </c>
      <c r="B60" s="136" t="s">
        <v>176</v>
      </c>
      <c r="C60" s="91">
        <v>145</v>
      </c>
    </row>
    <row r="61" ht="21" customHeight="true" spans="1:3">
      <c r="A61" s="136">
        <v>2011308</v>
      </c>
      <c r="B61" s="136" t="s">
        <v>177</v>
      </c>
      <c r="C61" s="91">
        <v>197</v>
      </c>
    </row>
    <row r="62" ht="21" customHeight="true" spans="1:3">
      <c r="A62" s="136">
        <v>2011350</v>
      </c>
      <c r="B62" s="136" t="s">
        <v>153</v>
      </c>
      <c r="C62" s="91">
        <v>248</v>
      </c>
    </row>
    <row r="63" ht="21" customHeight="true" spans="1:3">
      <c r="A63" s="136">
        <v>20123</v>
      </c>
      <c r="B63" s="135" t="s">
        <v>178</v>
      </c>
      <c r="C63" s="91">
        <v>61</v>
      </c>
    </row>
    <row r="64" ht="21" customHeight="true" spans="1:3">
      <c r="A64" s="136">
        <v>2012304</v>
      </c>
      <c r="B64" s="136" t="s">
        <v>179</v>
      </c>
      <c r="C64" s="91">
        <v>61</v>
      </c>
    </row>
    <row r="65" ht="21" customHeight="true" spans="1:3">
      <c r="A65" s="136">
        <v>20126</v>
      </c>
      <c r="B65" s="135" t="s">
        <v>180</v>
      </c>
      <c r="C65" s="91">
        <v>461</v>
      </c>
    </row>
    <row r="66" ht="21" customHeight="true" spans="1:3">
      <c r="A66" s="136">
        <v>2012601</v>
      </c>
      <c r="B66" s="136" t="s">
        <v>146</v>
      </c>
      <c r="C66" s="91">
        <v>208</v>
      </c>
    </row>
    <row r="67" ht="21" customHeight="true" spans="1:3">
      <c r="A67" s="136">
        <v>2012604</v>
      </c>
      <c r="B67" s="136" t="s">
        <v>181</v>
      </c>
      <c r="C67" s="91">
        <v>253</v>
      </c>
    </row>
    <row r="68" ht="21" customHeight="true" spans="1:3">
      <c r="A68" s="136">
        <v>20128</v>
      </c>
      <c r="B68" s="135" t="s">
        <v>182</v>
      </c>
      <c r="C68" s="91">
        <v>708</v>
      </c>
    </row>
    <row r="69" ht="21" customHeight="true" spans="1:3">
      <c r="A69" s="136">
        <v>2012801</v>
      </c>
      <c r="B69" s="136" t="s">
        <v>146</v>
      </c>
      <c r="C69" s="91">
        <v>324</v>
      </c>
    </row>
    <row r="70" ht="21" customHeight="true" spans="1:3">
      <c r="A70" s="136">
        <v>2012802</v>
      </c>
      <c r="B70" s="136" t="s">
        <v>147</v>
      </c>
      <c r="C70" s="91">
        <v>286</v>
      </c>
    </row>
    <row r="71" ht="21" customHeight="true" spans="1:3">
      <c r="A71" s="136">
        <v>2012850</v>
      </c>
      <c r="B71" s="136" t="s">
        <v>153</v>
      </c>
      <c r="C71" s="91">
        <v>98</v>
      </c>
    </row>
    <row r="72" ht="21" customHeight="true" spans="1:3">
      <c r="A72" s="136">
        <v>20129</v>
      </c>
      <c r="B72" s="135" t="s">
        <v>183</v>
      </c>
      <c r="C72" s="91">
        <v>1679</v>
      </c>
    </row>
    <row r="73" ht="21" customHeight="true" spans="1:3">
      <c r="A73" s="136">
        <v>2012901</v>
      </c>
      <c r="B73" s="136" t="s">
        <v>146</v>
      </c>
      <c r="C73" s="91">
        <v>751</v>
      </c>
    </row>
    <row r="74" ht="21" customHeight="true" spans="1:3">
      <c r="A74" s="136">
        <v>2012902</v>
      </c>
      <c r="B74" s="136" t="s">
        <v>147</v>
      </c>
      <c r="C74" s="91">
        <v>350</v>
      </c>
    </row>
    <row r="75" ht="21" customHeight="true" spans="1:3">
      <c r="A75" s="136">
        <v>2012950</v>
      </c>
      <c r="B75" s="136" t="s">
        <v>153</v>
      </c>
      <c r="C75" s="91">
        <v>159</v>
      </c>
    </row>
    <row r="76" ht="21" customHeight="true" spans="1:3">
      <c r="A76" s="136">
        <v>2012999</v>
      </c>
      <c r="B76" s="136" t="s">
        <v>184</v>
      </c>
      <c r="C76" s="91">
        <v>419</v>
      </c>
    </row>
    <row r="77" ht="21" customHeight="true" spans="1:3">
      <c r="A77" s="136">
        <v>20131</v>
      </c>
      <c r="B77" s="135" t="s">
        <v>185</v>
      </c>
      <c r="C77" s="91">
        <v>6308</v>
      </c>
    </row>
    <row r="78" ht="21" customHeight="true" spans="1:3">
      <c r="A78" s="136">
        <v>2013101</v>
      </c>
      <c r="B78" s="136" t="s">
        <v>146</v>
      </c>
      <c r="C78" s="91">
        <v>1812</v>
      </c>
    </row>
    <row r="79" ht="21" customHeight="true" spans="1:3">
      <c r="A79" s="136">
        <v>2013102</v>
      </c>
      <c r="B79" s="136" t="s">
        <v>147</v>
      </c>
      <c r="C79" s="91">
        <v>4279</v>
      </c>
    </row>
    <row r="80" ht="21" customHeight="true" spans="1:3">
      <c r="A80" s="136">
        <v>2013150</v>
      </c>
      <c r="B80" s="136" t="s">
        <v>153</v>
      </c>
      <c r="C80" s="91">
        <v>217</v>
      </c>
    </row>
    <row r="81" ht="21" customHeight="true" spans="1:3">
      <c r="A81" s="136">
        <v>20132</v>
      </c>
      <c r="B81" s="135" t="s">
        <v>186</v>
      </c>
      <c r="C81" s="91">
        <v>3753</v>
      </c>
    </row>
    <row r="82" ht="21" customHeight="true" spans="1:3">
      <c r="A82" s="136">
        <v>2013201</v>
      </c>
      <c r="B82" s="136" t="s">
        <v>146</v>
      </c>
      <c r="C82" s="91">
        <v>702</v>
      </c>
    </row>
    <row r="83" ht="21" customHeight="true" spans="1:3">
      <c r="A83" s="136">
        <v>2013202</v>
      </c>
      <c r="B83" s="136" t="s">
        <v>147</v>
      </c>
      <c r="C83" s="91">
        <v>2968</v>
      </c>
    </row>
    <row r="84" ht="21" customHeight="true" spans="1:3">
      <c r="A84" s="136">
        <v>2013250</v>
      </c>
      <c r="B84" s="136" t="s">
        <v>153</v>
      </c>
      <c r="C84" s="91">
        <v>69</v>
      </c>
    </row>
    <row r="85" ht="21" customHeight="true" spans="1:3">
      <c r="A85" s="136">
        <v>2013299</v>
      </c>
      <c r="B85" s="136" t="s">
        <v>187</v>
      </c>
      <c r="C85" s="91">
        <v>14</v>
      </c>
    </row>
    <row r="86" ht="21" customHeight="true" spans="1:3">
      <c r="A86" s="136">
        <v>20133</v>
      </c>
      <c r="B86" s="135" t="s">
        <v>188</v>
      </c>
      <c r="C86" s="91">
        <v>1894</v>
      </c>
    </row>
    <row r="87" ht="21" customHeight="true" spans="1:3">
      <c r="A87" s="136">
        <v>2013301</v>
      </c>
      <c r="B87" s="136" t="s">
        <v>146</v>
      </c>
      <c r="C87" s="91">
        <v>370</v>
      </c>
    </row>
    <row r="88" ht="21" customHeight="true" spans="1:3">
      <c r="A88" s="136">
        <v>2013302</v>
      </c>
      <c r="B88" s="136" t="s">
        <v>147</v>
      </c>
      <c r="C88" s="91">
        <v>1427</v>
      </c>
    </row>
    <row r="89" ht="21" customHeight="true" spans="1:3">
      <c r="A89" s="136">
        <v>2013350</v>
      </c>
      <c r="B89" s="136" t="s">
        <v>153</v>
      </c>
      <c r="C89" s="91">
        <v>97</v>
      </c>
    </row>
    <row r="90" ht="21" customHeight="true" spans="1:3">
      <c r="A90" s="136">
        <v>20134</v>
      </c>
      <c r="B90" s="135" t="s">
        <v>189</v>
      </c>
      <c r="C90" s="91">
        <v>753</v>
      </c>
    </row>
    <row r="91" ht="21" customHeight="true" spans="1:3">
      <c r="A91" s="136">
        <v>2013401</v>
      </c>
      <c r="B91" s="136" t="s">
        <v>146</v>
      </c>
      <c r="C91" s="91">
        <v>294</v>
      </c>
    </row>
    <row r="92" ht="21" customHeight="true" spans="1:3">
      <c r="A92" s="136">
        <v>2013402</v>
      </c>
      <c r="B92" s="136" t="s">
        <v>147</v>
      </c>
      <c r="C92" s="91">
        <v>171</v>
      </c>
    </row>
    <row r="93" ht="21" customHeight="true" spans="1:3">
      <c r="A93" s="136">
        <v>2013404</v>
      </c>
      <c r="B93" s="136" t="s">
        <v>190</v>
      </c>
      <c r="C93" s="91">
        <v>20</v>
      </c>
    </row>
    <row r="94" ht="21" customHeight="true" spans="1:3">
      <c r="A94" s="136">
        <v>2013450</v>
      </c>
      <c r="B94" s="136" t="s">
        <v>153</v>
      </c>
      <c r="C94" s="91">
        <v>190</v>
      </c>
    </row>
    <row r="95" ht="21" customHeight="true" spans="1:3">
      <c r="A95" s="136">
        <v>2013499</v>
      </c>
      <c r="B95" s="136" t="s">
        <v>191</v>
      </c>
      <c r="C95" s="91">
        <v>78</v>
      </c>
    </row>
    <row r="96" ht="21" customHeight="true" spans="1:3">
      <c r="A96" s="136">
        <v>20136</v>
      </c>
      <c r="B96" s="135" t="s">
        <v>192</v>
      </c>
      <c r="C96" s="91">
        <v>10</v>
      </c>
    </row>
    <row r="97" ht="21" customHeight="true" spans="1:3">
      <c r="A97" s="136">
        <v>2013699</v>
      </c>
      <c r="B97" s="136" t="s">
        <v>193</v>
      </c>
      <c r="C97" s="91">
        <v>10</v>
      </c>
    </row>
    <row r="98" ht="21" customHeight="true" spans="1:3">
      <c r="A98" s="136">
        <v>20137</v>
      </c>
      <c r="B98" s="135" t="s">
        <v>194</v>
      </c>
      <c r="C98" s="91">
        <v>260</v>
      </c>
    </row>
    <row r="99" ht="21" customHeight="true" spans="1:3">
      <c r="A99" s="136">
        <v>2013701</v>
      </c>
      <c r="B99" s="136" t="s">
        <v>146</v>
      </c>
      <c r="C99" s="91">
        <v>64</v>
      </c>
    </row>
    <row r="100" ht="21" customHeight="true" spans="1:3">
      <c r="A100" s="136">
        <v>2013702</v>
      </c>
      <c r="B100" s="136" t="s">
        <v>147</v>
      </c>
      <c r="C100" s="91">
        <v>89</v>
      </c>
    </row>
    <row r="101" ht="21" customHeight="true" spans="1:3">
      <c r="A101" s="136">
        <v>2013750</v>
      </c>
      <c r="B101" s="136" t="s">
        <v>153</v>
      </c>
      <c r="C101" s="91">
        <v>107</v>
      </c>
    </row>
    <row r="102" ht="21" customHeight="true" spans="1:3">
      <c r="A102" s="136">
        <v>20138</v>
      </c>
      <c r="B102" s="135" t="s">
        <v>195</v>
      </c>
      <c r="C102" s="91">
        <v>545</v>
      </c>
    </row>
    <row r="103" ht="21" customHeight="true" spans="1:3">
      <c r="A103" s="136">
        <v>2013802</v>
      </c>
      <c r="B103" s="136" t="s">
        <v>147</v>
      </c>
      <c r="C103" s="91">
        <v>94</v>
      </c>
    </row>
    <row r="104" ht="21" customHeight="true" spans="1:3">
      <c r="A104" s="136">
        <v>2013804</v>
      </c>
      <c r="B104" s="136" t="s">
        <v>196</v>
      </c>
      <c r="C104" s="91">
        <v>58</v>
      </c>
    </row>
    <row r="105" ht="21" customHeight="true" spans="1:3">
      <c r="A105" s="136">
        <v>2013810</v>
      </c>
      <c r="B105" s="136" t="s">
        <v>197</v>
      </c>
      <c r="C105" s="91">
        <v>6</v>
      </c>
    </row>
    <row r="106" ht="21" customHeight="true" spans="1:3">
      <c r="A106" s="136">
        <v>2013816</v>
      </c>
      <c r="B106" s="136" t="s">
        <v>198</v>
      </c>
      <c r="C106" s="91">
        <v>257</v>
      </c>
    </row>
    <row r="107" ht="21" customHeight="true" spans="1:3">
      <c r="A107" s="136">
        <v>2013899</v>
      </c>
      <c r="B107" s="136" t="s">
        <v>199</v>
      </c>
      <c r="C107" s="91">
        <v>130</v>
      </c>
    </row>
    <row r="108" ht="21" customHeight="true" spans="1:3">
      <c r="A108" s="136">
        <v>20199</v>
      </c>
      <c r="B108" s="135" t="s">
        <v>200</v>
      </c>
      <c r="C108" s="91">
        <v>168</v>
      </c>
    </row>
    <row r="109" ht="21" customHeight="true" spans="1:3">
      <c r="A109" s="136">
        <v>2019999</v>
      </c>
      <c r="B109" s="136" t="s">
        <v>201</v>
      </c>
      <c r="C109" s="91">
        <v>168</v>
      </c>
    </row>
    <row r="110" ht="21" customHeight="true" spans="1:3">
      <c r="A110" s="136">
        <v>203</v>
      </c>
      <c r="B110" s="135" t="s">
        <v>92</v>
      </c>
      <c r="C110" s="91">
        <v>4176</v>
      </c>
    </row>
    <row r="111" ht="21" customHeight="true" spans="1:3">
      <c r="A111" s="136">
        <v>20306</v>
      </c>
      <c r="B111" s="135" t="s">
        <v>202</v>
      </c>
      <c r="C111" s="91">
        <v>4176</v>
      </c>
    </row>
    <row r="112" ht="21" customHeight="true" spans="1:3">
      <c r="A112" s="136">
        <v>2030603</v>
      </c>
      <c r="B112" s="136" t="s">
        <v>203</v>
      </c>
      <c r="C112" s="91">
        <v>2105</v>
      </c>
    </row>
    <row r="113" ht="21" customHeight="true" spans="1:3">
      <c r="A113" s="136">
        <v>2030607</v>
      </c>
      <c r="B113" s="136" t="s">
        <v>204</v>
      </c>
      <c r="C113" s="91">
        <v>863</v>
      </c>
    </row>
    <row r="114" ht="21" customHeight="true" spans="1:3">
      <c r="A114" s="136">
        <v>2030699</v>
      </c>
      <c r="B114" s="136" t="s">
        <v>205</v>
      </c>
      <c r="C114" s="91">
        <v>1208</v>
      </c>
    </row>
    <row r="115" ht="21" customHeight="true" spans="1:3">
      <c r="A115" s="136">
        <v>204</v>
      </c>
      <c r="B115" s="135" t="s">
        <v>94</v>
      </c>
      <c r="C115" s="91">
        <v>76975</v>
      </c>
    </row>
    <row r="116" ht="21" customHeight="true" spans="1:3">
      <c r="A116" s="136">
        <v>20402</v>
      </c>
      <c r="B116" s="135" t="s">
        <v>206</v>
      </c>
      <c r="C116" s="91">
        <v>74726</v>
      </c>
    </row>
    <row r="117" ht="21" customHeight="true" spans="1:3">
      <c r="A117" s="136">
        <v>2040201</v>
      </c>
      <c r="B117" s="136" t="s">
        <v>146</v>
      </c>
      <c r="C117" s="91">
        <v>43940</v>
      </c>
    </row>
    <row r="118" ht="21" customHeight="true" spans="1:3">
      <c r="A118" s="136">
        <v>2040202</v>
      </c>
      <c r="B118" s="136" t="s">
        <v>147</v>
      </c>
      <c r="C118" s="91">
        <v>4065</v>
      </c>
    </row>
    <row r="119" ht="21" customHeight="true" spans="1:3">
      <c r="A119" s="136">
        <v>2040299</v>
      </c>
      <c r="B119" s="136" t="s">
        <v>207</v>
      </c>
      <c r="C119" s="91">
        <v>26721</v>
      </c>
    </row>
    <row r="120" ht="21" customHeight="true" spans="1:3">
      <c r="A120" s="136">
        <v>20404</v>
      </c>
      <c r="B120" s="135" t="s">
        <v>208</v>
      </c>
      <c r="C120" s="91">
        <v>130</v>
      </c>
    </row>
    <row r="121" ht="21" customHeight="true" spans="1:3">
      <c r="A121" s="136">
        <v>2040402</v>
      </c>
      <c r="B121" s="136" t="s">
        <v>147</v>
      </c>
      <c r="C121" s="91">
        <v>130</v>
      </c>
    </row>
    <row r="122" ht="21" customHeight="true" spans="1:3">
      <c r="A122" s="136">
        <v>20406</v>
      </c>
      <c r="B122" s="135" t="s">
        <v>209</v>
      </c>
      <c r="C122" s="91">
        <v>1795</v>
      </c>
    </row>
    <row r="123" ht="21" customHeight="true" spans="1:3">
      <c r="A123" s="136">
        <v>2040601</v>
      </c>
      <c r="B123" s="136" t="s">
        <v>146</v>
      </c>
      <c r="C123" s="91">
        <v>742</v>
      </c>
    </row>
    <row r="124" ht="21" customHeight="true" spans="1:3">
      <c r="A124" s="136">
        <v>2040602</v>
      </c>
      <c r="B124" s="136" t="s">
        <v>147</v>
      </c>
      <c r="C124" s="91">
        <v>474</v>
      </c>
    </row>
    <row r="125" ht="21" customHeight="true" spans="1:3">
      <c r="A125" s="136">
        <v>2040604</v>
      </c>
      <c r="B125" s="136" t="s">
        <v>210</v>
      </c>
      <c r="C125" s="91">
        <v>251</v>
      </c>
    </row>
    <row r="126" ht="21" customHeight="true" spans="1:3">
      <c r="A126" s="136">
        <v>2040607</v>
      </c>
      <c r="B126" s="136" t="s">
        <v>211</v>
      </c>
      <c r="C126" s="91">
        <v>252</v>
      </c>
    </row>
    <row r="127" ht="21" customHeight="true" spans="1:3">
      <c r="A127" s="136">
        <v>2040610</v>
      </c>
      <c r="B127" s="136" t="s">
        <v>212</v>
      </c>
      <c r="C127" s="91">
        <v>12</v>
      </c>
    </row>
    <row r="128" ht="21" customHeight="true" spans="1:3">
      <c r="A128" s="136">
        <v>2040612</v>
      </c>
      <c r="B128" s="136" t="s">
        <v>213</v>
      </c>
      <c r="C128" s="91">
        <v>4</v>
      </c>
    </row>
    <row r="129" ht="21" customHeight="true" spans="1:3">
      <c r="A129" s="136">
        <v>2040650</v>
      </c>
      <c r="B129" s="136" t="s">
        <v>153</v>
      </c>
      <c r="C129" s="91">
        <v>60</v>
      </c>
    </row>
    <row r="130" ht="21" customHeight="true" spans="1:3">
      <c r="A130" s="136">
        <v>20499</v>
      </c>
      <c r="B130" s="135" t="s">
        <v>214</v>
      </c>
      <c r="C130" s="91">
        <v>324</v>
      </c>
    </row>
    <row r="131" ht="21" customHeight="true" spans="1:3">
      <c r="A131" s="136">
        <v>2049999</v>
      </c>
      <c r="B131" s="136" t="s">
        <v>215</v>
      </c>
      <c r="C131" s="91">
        <v>324</v>
      </c>
    </row>
    <row r="132" ht="21" customHeight="true" spans="1:3">
      <c r="A132" s="136">
        <v>205</v>
      </c>
      <c r="B132" s="135" t="s">
        <v>96</v>
      </c>
      <c r="C132" s="91">
        <v>228502</v>
      </c>
    </row>
    <row r="133" ht="21" customHeight="true" spans="1:3">
      <c r="A133" s="136">
        <v>20501</v>
      </c>
      <c r="B133" s="135" t="s">
        <v>216</v>
      </c>
      <c r="C133" s="91">
        <v>1676</v>
      </c>
    </row>
    <row r="134" ht="21" customHeight="true" spans="1:3">
      <c r="A134" s="136">
        <v>2050101</v>
      </c>
      <c r="B134" s="136" t="s">
        <v>146</v>
      </c>
      <c r="C134" s="91">
        <v>932</v>
      </c>
    </row>
    <row r="135" ht="21" customHeight="true" spans="1:3">
      <c r="A135" s="136">
        <v>2050102</v>
      </c>
      <c r="B135" s="136" t="s">
        <v>147</v>
      </c>
      <c r="C135" s="91">
        <v>744</v>
      </c>
    </row>
    <row r="136" ht="21" customHeight="true" spans="1:3">
      <c r="A136" s="136">
        <v>20502</v>
      </c>
      <c r="B136" s="135" t="s">
        <v>217</v>
      </c>
      <c r="C136" s="91">
        <v>202687</v>
      </c>
    </row>
    <row r="137" ht="21" customHeight="true" spans="1:3">
      <c r="A137" s="136">
        <v>2050201</v>
      </c>
      <c r="B137" s="136" t="s">
        <v>218</v>
      </c>
      <c r="C137" s="91">
        <v>14920</v>
      </c>
    </row>
    <row r="138" ht="21" customHeight="true" spans="1:3">
      <c r="A138" s="136">
        <v>2050202</v>
      </c>
      <c r="B138" s="136" t="s">
        <v>219</v>
      </c>
      <c r="C138" s="91">
        <v>89376</v>
      </c>
    </row>
    <row r="139" ht="21" customHeight="true" spans="1:3">
      <c r="A139" s="136">
        <v>2050203</v>
      </c>
      <c r="B139" s="136" t="s">
        <v>220</v>
      </c>
      <c r="C139" s="91">
        <v>36939</v>
      </c>
    </row>
    <row r="140" ht="21" customHeight="true" spans="1:3">
      <c r="A140" s="136">
        <v>2050204</v>
      </c>
      <c r="B140" s="136" t="s">
        <v>221</v>
      </c>
      <c r="C140" s="91">
        <v>61186</v>
      </c>
    </row>
    <row r="141" ht="21" customHeight="true" spans="1:3">
      <c r="A141" s="136">
        <v>2050299</v>
      </c>
      <c r="B141" s="136" t="s">
        <v>222</v>
      </c>
      <c r="C141" s="91">
        <v>266</v>
      </c>
    </row>
    <row r="142" ht="21" customHeight="true" spans="1:3">
      <c r="A142" s="136">
        <v>20503</v>
      </c>
      <c r="B142" s="135" t="s">
        <v>223</v>
      </c>
      <c r="C142" s="91">
        <v>17297</v>
      </c>
    </row>
    <row r="143" ht="21" customHeight="true" spans="1:3">
      <c r="A143" s="136">
        <v>2050302</v>
      </c>
      <c r="B143" s="136" t="s">
        <v>224</v>
      </c>
      <c r="C143" s="91">
        <v>17297</v>
      </c>
    </row>
    <row r="144" ht="21" customHeight="true" spans="1:3">
      <c r="A144" s="136">
        <v>20508</v>
      </c>
      <c r="B144" s="135" t="s">
        <v>225</v>
      </c>
      <c r="C144" s="91">
        <v>3263</v>
      </c>
    </row>
    <row r="145" ht="21" customHeight="true" spans="1:3">
      <c r="A145" s="136">
        <v>2050801</v>
      </c>
      <c r="B145" s="136" t="s">
        <v>226</v>
      </c>
      <c r="C145" s="91">
        <v>2146</v>
      </c>
    </row>
    <row r="146" ht="21" customHeight="true" spans="1:3">
      <c r="A146" s="136">
        <v>2050802</v>
      </c>
      <c r="B146" s="136" t="s">
        <v>227</v>
      </c>
      <c r="C146" s="91">
        <v>1117</v>
      </c>
    </row>
    <row r="147" ht="21" customHeight="true" spans="1:3">
      <c r="A147" s="136">
        <v>20599</v>
      </c>
      <c r="B147" s="135" t="s">
        <v>228</v>
      </c>
      <c r="C147" s="91">
        <v>3579</v>
      </c>
    </row>
    <row r="148" ht="21" customHeight="true" spans="1:3">
      <c r="A148" s="136">
        <v>2059999</v>
      </c>
      <c r="B148" s="136" t="s">
        <v>229</v>
      </c>
      <c r="C148" s="91">
        <v>3579</v>
      </c>
    </row>
    <row r="149" ht="21" customHeight="true" spans="1:3">
      <c r="A149" s="136">
        <v>206</v>
      </c>
      <c r="B149" s="135" t="s">
        <v>98</v>
      </c>
      <c r="C149" s="91">
        <v>13396</v>
      </c>
    </row>
    <row r="150" ht="21" customHeight="true" spans="1:3">
      <c r="A150" s="136">
        <v>20601</v>
      </c>
      <c r="B150" s="135" t="s">
        <v>230</v>
      </c>
      <c r="C150" s="91">
        <v>526</v>
      </c>
    </row>
    <row r="151" ht="21" customHeight="true" spans="1:3">
      <c r="A151" s="136">
        <v>2060101</v>
      </c>
      <c r="B151" s="136" t="s">
        <v>146</v>
      </c>
      <c r="C151" s="91">
        <v>506</v>
      </c>
    </row>
    <row r="152" ht="21" customHeight="true" spans="1:3">
      <c r="A152" s="136">
        <v>2060102</v>
      </c>
      <c r="B152" s="136" t="s">
        <v>147</v>
      </c>
      <c r="C152" s="91">
        <v>20</v>
      </c>
    </row>
    <row r="153" ht="21" customHeight="true" spans="1:3">
      <c r="A153" s="136">
        <v>20604</v>
      </c>
      <c r="B153" s="135" t="s">
        <v>231</v>
      </c>
      <c r="C153" s="91">
        <v>1232</v>
      </c>
    </row>
    <row r="154" ht="21" customHeight="true" spans="1:3">
      <c r="A154" s="136">
        <v>2060499</v>
      </c>
      <c r="B154" s="136" t="s">
        <v>232</v>
      </c>
      <c r="C154" s="91">
        <v>1232</v>
      </c>
    </row>
    <row r="155" ht="21" customHeight="true" spans="1:3">
      <c r="A155" s="136">
        <v>20605</v>
      </c>
      <c r="B155" s="135" t="s">
        <v>233</v>
      </c>
      <c r="C155" s="91">
        <v>1305</v>
      </c>
    </row>
    <row r="156" ht="21" customHeight="true" spans="1:3">
      <c r="A156" s="136">
        <v>2060501</v>
      </c>
      <c r="B156" s="136" t="s">
        <v>234</v>
      </c>
      <c r="C156" s="91">
        <v>122</v>
      </c>
    </row>
    <row r="157" ht="21" customHeight="true" spans="1:3">
      <c r="A157" s="136">
        <v>2060502</v>
      </c>
      <c r="B157" s="136" t="s">
        <v>235</v>
      </c>
      <c r="C157" s="91">
        <v>1183</v>
      </c>
    </row>
    <row r="158" ht="21" customHeight="true" spans="1:3">
      <c r="A158" s="136">
        <v>20606</v>
      </c>
      <c r="B158" s="135" t="s">
        <v>236</v>
      </c>
      <c r="C158" s="91">
        <v>309</v>
      </c>
    </row>
    <row r="159" ht="21" customHeight="true" spans="1:3">
      <c r="A159" s="136">
        <v>2060601</v>
      </c>
      <c r="B159" s="136" t="s">
        <v>237</v>
      </c>
      <c r="C159" s="91">
        <v>213</v>
      </c>
    </row>
    <row r="160" ht="21" customHeight="true" spans="1:3">
      <c r="A160" s="136">
        <v>2060602</v>
      </c>
      <c r="B160" s="136" t="s">
        <v>238</v>
      </c>
      <c r="C160" s="91">
        <v>96</v>
      </c>
    </row>
    <row r="161" ht="21" customHeight="true" spans="1:3">
      <c r="A161" s="136">
        <v>20607</v>
      </c>
      <c r="B161" s="135" t="s">
        <v>239</v>
      </c>
      <c r="C161" s="91">
        <v>195</v>
      </c>
    </row>
    <row r="162" ht="21" customHeight="true" spans="1:3">
      <c r="A162" s="136">
        <v>2060702</v>
      </c>
      <c r="B162" s="136" t="s">
        <v>240</v>
      </c>
      <c r="C162" s="91">
        <v>195</v>
      </c>
    </row>
    <row r="163" ht="21" customHeight="true" spans="1:3">
      <c r="A163" s="136">
        <v>20699</v>
      </c>
      <c r="B163" s="135" t="s">
        <v>241</v>
      </c>
      <c r="C163" s="91">
        <v>9829</v>
      </c>
    </row>
    <row r="164" ht="21" customHeight="true" spans="1:3">
      <c r="A164" s="136">
        <v>2069999</v>
      </c>
      <c r="B164" s="136" t="s">
        <v>242</v>
      </c>
      <c r="C164" s="91">
        <v>9829</v>
      </c>
    </row>
    <row r="165" ht="21" customHeight="true" spans="1:3">
      <c r="A165" s="136">
        <v>207</v>
      </c>
      <c r="B165" s="135" t="s">
        <v>100</v>
      </c>
      <c r="C165" s="91">
        <v>15297</v>
      </c>
    </row>
    <row r="166" ht="21" customHeight="true" spans="1:3">
      <c r="A166" s="136">
        <v>20701</v>
      </c>
      <c r="B166" s="135" t="s">
        <v>243</v>
      </c>
      <c r="C166" s="91">
        <v>12514</v>
      </c>
    </row>
    <row r="167" ht="21" customHeight="true" spans="1:3">
      <c r="A167" s="136">
        <v>2070101</v>
      </c>
      <c r="B167" s="136" t="s">
        <v>146</v>
      </c>
      <c r="C167" s="91">
        <v>719</v>
      </c>
    </row>
    <row r="168" ht="21" customHeight="true" spans="1:3">
      <c r="A168" s="136">
        <v>2070102</v>
      </c>
      <c r="B168" s="136" t="s">
        <v>147</v>
      </c>
      <c r="C168" s="91">
        <v>15</v>
      </c>
    </row>
    <row r="169" ht="21" customHeight="true" spans="1:3">
      <c r="A169" s="136">
        <v>2070104</v>
      </c>
      <c r="B169" s="136" t="s">
        <v>244</v>
      </c>
      <c r="C169" s="91">
        <v>822</v>
      </c>
    </row>
    <row r="170" ht="21" customHeight="true" spans="1:3">
      <c r="A170" s="136">
        <v>2070108</v>
      </c>
      <c r="B170" s="136" t="s">
        <v>245</v>
      </c>
      <c r="C170" s="91">
        <v>108</v>
      </c>
    </row>
    <row r="171" ht="21" customHeight="true" spans="1:3">
      <c r="A171" s="136">
        <v>2070109</v>
      </c>
      <c r="B171" s="136" t="s">
        <v>246</v>
      </c>
      <c r="C171" s="91">
        <v>3450</v>
      </c>
    </row>
    <row r="172" ht="21" customHeight="true" spans="1:3">
      <c r="A172" s="136">
        <v>2070110</v>
      </c>
      <c r="B172" s="136" t="s">
        <v>247</v>
      </c>
      <c r="C172" s="91">
        <v>404</v>
      </c>
    </row>
    <row r="173" ht="21" customHeight="true" spans="1:3">
      <c r="A173" s="136">
        <v>2070112</v>
      </c>
      <c r="B173" s="136" t="s">
        <v>248</v>
      </c>
      <c r="C173" s="91">
        <v>31</v>
      </c>
    </row>
    <row r="174" ht="21" customHeight="true" spans="1:3">
      <c r="A174" s="136">
        <v>2070113</v>
      </c>
      <c r="B174" s="136" t="s">
        <v>249</v>
      </c>
      <c r="C174" s="91">
        <v>44</v>
      </c>
    </row>
    <row r="175" ht="21" customHeight="true" spans="1:3">
      <c r="A175" s="136">
        <v>2070114</v>
      </c>
      <c r="B175" s="136" t="s">
        <v>250</v>
      </c>
      <c r="C175" s="91">
        <v>145</v>
      </c>
    </row>
    <row r="176" ht="21" customHeight="true" spans="1:3">
      <c r="A176" s="136">
        <v>2070199</v>
      </c>
      <c r="B176" s="136" t="s">
        <v>251</v>
      </c>
      <c r="C176" s="91">
        <v>6776</v>
      </c>
    </row>
    <row r="177" ht="21" customHeight="true" spans="1:3">
      <c r="A177" s="136">
        <v>20702</v>
      </c>
      <c r="B177" s="135" t="s">
        <v>252</v>
      </c>
      <c r="C177" s="91">
        <v>685</v>
      </c>
    </row>
    <row r="178" ht="21" customHeight="true" spans="1:3">
      <c r="A178" s="136">
        <v>2070204</v>
      </c>
      <c r="B178" s="136" t="s">
        <v>253</v>
      </c>
      <c r="C178" s="91">
        <v>22</v>
      </c>
    </row>
    <row r="179" ht="21" customHeight="true" spans="1:3">
      <c r="A179" s="136">
        <v>2070205</v>
      </c>
      <c r="B179" s="136" t="s">
        <v>254</v>
      </c>
      <c r="C179" s="91">
        <v>663</v>
      </c>
    </row>
    <row r="180" ht="21" customHeight="true" spans="1:3">
      <c r="A180" s="136">
        <v>20703</v>
      </c>
      <c r="B180" s="135" t="s">
        <v>255</v>
      </c>
      <c r="C180" s="91">
        <v>923</v>
      </c>
    </row>
    <row r="181" ht="21" customHeight="true" spans="1:3">
      <c r="A181" s="136">
        <v>2070301</v>
      </c>
      <c r="B181" s="136" t="s">
        <v>146</v>
      </c>
      <c r="C181" s="91">
        <v>172</v>
      </c>
    </row>
    <row r="182" ht="21" customHeight="true" spans="1:3">
      <c r="A182" s="136">
        <v>2070304</v>
      </c>
      <c r="B182" s="136" t="s">
        <v>256</v>
      </c>
      <c r="C182" s="91">
        <v>406</v>
      </c>
    </row>
    <row r="183" ht="21" customHeight="true" spans="1:3">
      <c r="A183" s="136">
        <v>2070305</v>
      </c>
      <c r="B183" s="136" t="s">
        <v>257</v>
      </c>
      <c r="C183" s="91">
        <v>179</v>
      </c>
    </row>
    <row r="184" ht="21" customHeight="true" spans="1:3">
      <c r="A184" s="136">
        <v>2070307</v>
      </c>
      <c r="B184" s="136" t="s">
        <v>258</v>
      </c>
      <c r="C184" s="91">
        <v>166</v>
      </c>
    </row>
    <row r="185" ht="21" customHeight="true" spans="1:3">
      <c r="A185" s="136">
        <v>20708</v>
      </c>
      <c r="B185" s="137" t="s">
        <v>259</v>
      </c>
      <c r="C185" s="91">
        <v>536</v>
      </c>
    </row>
    <row r="186" ht="21" customHeight="true" spans="1:3">
      <c r="A186" s="136">
        <v>2070808</v>
      </c>
      <c r="B186" s="92" t="s">
        <v>260</v>
      </c>
      <c r="C186" s="91">
        <v>536</v>
      </c>
    </row>
    <row r="187" ht="21" customHeight="true" spans="1:3">
      <c r="A187" s="136">
        <v>20799</v>
      </c>
      <c r="B187" s="135" t="s">
        <v>261</v>
      </c>
      <c r="C187" s="91">
        <v>639</v>
      </c>
    </row>
    <row r="188" ht="21" customHeight="true" spans="1:3">
      <c r="A188" s="136">
        <v>2079999</v>
      </c>
      <c r="B188" s="136" t="s">
        <v>262</v>
      </c>
      <c r="C188" s="91">
        <v>639</v>
      </c>
    </row>
    <row r="189" ht="21" customHeight="true" spans="1:3">
      <c r="A189" s="136">
        <v>208</v>
      </c>
      <c r="B189" s="135" t="s">
        <v>102</v>
      </c>
      <c r="C189" s="91">
        <v>177008</v>
      </c>
    </row>
    <row r="190" ht="21" customHeight="true" spans="1:3">
      <c r="A190" s="136">
        <v>20801</v>
      </c>
      <c r="B190" s="135" t="s">
        <v>263</v>
      </c>
      <c r="C190" s="91">
        <v>7429</v>
      </c>
    </row>
    <row r="191" ht="21" customHeight="true" spans="1:3">
      <c r="A191" s="136">
        <v>2080101</v>
      </c>
      <c r="B191" s="136" t="s">
        <v>146</v>
      </c>
      <c r="C191" s="91">
        <v>2216</v>
      </c>
    </row>
    <row r="192" ht="21" customHeight="true" spans="1:3">
      <c r="A192" s="136">
        <v>2080104</v>
      </c>
      <c r="B192" s="136" t="s">
        <v>264</v>
      </c>
      <c r="C192" s="91">
        <v>1937</v>
      </c>
    </row>
    <row r="193" ht="21" customHeight="true" spans="1:3">
      <c r="A193" s="136">
        <v>2080107</v>
      </c>
      <c r="B193" s="136" t="s">
        <v>265</v>
      </c>
      <c r="C193" s="91">
        <v>20</v>
      </c>
    </row>
    <row r="194" ht="21" customHeight="true" spans="1:3">
      <c r="A194" s="136">
        <v>2080109</v>
      </c>
      <c r="B194" s="136" t="s">
        <v>266</v>
      </c>
      <c r="C194" s="91">
        <v>524</v>
      </c>
    </row>
    <row r="195" ht="21" customHeight="true" spans="1:3">
      <c r="A195" s="136">
        <v>2080110</v>
      </c>
      <c r="B195" s="136" t="s">
        <v>267</v>
      </c>
      <c r="C195" s="91">
        <v>44</v>
      </c>
    </row>
    <row r="196" ht="21" customHeight="true" spans="1:3">
      <c r="A196" s="136">
        <v>2080199</v>
      </c>
      <c r="B196" s="136" t="s">
        <v>268</v>
      </c>
      <c r="C196" s="91">
        <v>2688</v>
      </c>
    </row>
    <row r="197" ht="21" customHeight="true" spans="1:3">
      <c r="A197" s="136">
        <v>20802</v>
      </c>
      <c r="B197" s="135" t="s">
        <v>269</v>
      </c>
      <c r="C197" s="91">
        <v>16498</v>
      </c>
    </row>
    <row r="198" ht="21" customHeight="true" spans="1:3">
      <c r="A198" s="136">
        <v>2080201</v>
      </c>
      <c r="B198" s="136" t="s">
        <v>146</v>
      </c>
      <c r="C198" s="91">
        <v>897</v>
      </c>
    </row>
    <row r="199" ht="21" customHeight="true" spans="1:3">
      <c r="A199" s="136">
        <v>2080206</v>
      </c>
      <c r="B199" s="136" t="s">
        <v>270</v>
      </c>
      <c r="C199" s="91">
        <v>19</v>
      </c>
    </row>
    <row r="200" ht="21" customHeight="true" spans="1:3">
      <c r="A200" s="136">
        <v>2080207</v>
      </c>
      <c r="B200" s="136" t="s">
        <v>271</v>
      </c>
      <c r="C200" s="91">
        <v>19</v>
      </c>
    </row>
    <row r="201" ht="21" customHeight="true" spans="1:3">
      <c r="A201" s="136">
        <v>2080208</v>
      </c>
      <c r="B201" s="136" t="s">
        <v>272</v>
      </c>
      <c r="C201" s="91">
        <v>14080</v>
      </c>
    </row>
    <row r="202" ht="21" customHeight="true" spans="1:3">
      <c r="A202" s="136">
        <v>2080299</v>
      </c>
      <c r="B202" s="136" t="s">
        <v>273</v>
      </c>
      <c r="C202" s="91">
        <v>1483</v>
      </c>
    </row>
    <row r="203" ht="21" customHeight="true" spans="1:3">
      <c r="A203" s="136">
        <v>20805</v>
      </c>
      <c r="B203" s="135" t="s">
        <v>274</v>
      </c>
      <c r="C203" s="91">
        <v>62172</v>
      </c>
    </row>
    <row r="204" ht="21" customHeight="true" spans="1:3">
      <c r="A204" s="136">
        <v>2080501</v>
      </c>
      <c r="B204" s="136" t="s">
        <v>275</v>
      </c>
      <c r="C204" s="91">
        <v>572</v>
      </c>
    </row>
    <row r="205" ht="21" customHeight="true" spans="1:3">
      <c r="A205" s="136">
        <v>2080502</v>
      </c>
      <c r="B205" s="136" t="s">
        <v>276</v>
      </c>
      <c r="C205" s="91">
        <v>239</v>
      </c>
    </row>
    <row r="206" ht="21" customHeight="true" spans="1:3">
      <c r="A206" s="136">
        <v>2080505</v>
      </c>
      <c r="B206" s="136" t="s">
        <v>277</v>
      </c>
      <c r="C206" s="91">
        <v>22993</v>
      </c>
    </row>
    <row r="207" ht="21" customHeight="true" spans="1:3">
      <c r="A207" s="136">
        <v>2080506</v>
      </c>
      <c r="B207" s="136" t="s">
        <v>278</v>
      </c>
      <c r="C207" s="91">
        <v>14087</v>
      </c>
    </row>
    <row r="208" ht="21" customHeight="true" spans="1:3">
      <c r="A208" s="136">
        <v>2080508</v>
      </c>
      <c r="B208" s="136" t="s">
        <v>279</v>
      </c>
      <c r="C208" s="91">
        <v>12</v>
      </c>
    </row>
    <row r="209" ht="21" customHeight="true" spans="1:3">
      <c r="A209" s="136">
        <v>2080599</v>
      </c>
      <c r="B209" s="136" t="s">
        <v>280</v>
      </c>
      <c r="C209" s="91">
        <v>24269</v>
      </c>
    </row>
    <row r="210" ht="21" customHeight="true" spans="1:3">
      <c r="A210" s="136">
        <v>20807</v>
      </c>
      <c r="B210" s="135" t="s">
        <v>281</v>
      </c>
      <c r="C210" s="91">
        <v>7057</v>
      </c>
    </row>
    <row r="211" ht="21" customHeight="true" spans="1:3">
      <c r="A211" s="136">
        <v>2080701</v>
      </c>
      <c r="B211" s="136" t="s">
        <v>282</v>
      </c>
      <c r="C211" s="91">
        <v>474</v>
      </c>
    </row>
    <row r="212" ht="21" customHeight="true" spans="1:3">
      <c r="A212" s="136">
        <v>2080702</v>
      </c>
      <c r="B212" s="136" t="s">
        <v>283</v>
      </c>
      <c r="C212" s="91">
        <v>209</v>
      </c>
    </row>
    <row r="213" ht="21" customHeight="true" spans="1:3">
      <c r="A213" s="136">
        <v>2080704</v>
      </c>
      <c r="B213" s="136" t="s">
        <v>284</v>
      </c>
      <c r="C213" s="91">
        <v>4696</v>
      </c>
    </row>
    <row r="214" ht="21" customHeight="true" spans="1:3">
      <c r="A214" s="136">
        <v>2080705</v>
      </c>
      <c r="B214" s="136" t="s">
        <v>285</v>
      </c>
      <c r="C214" s="91">
        <v>374</v>
      </c>
    </row>
    <row r="215" ht="21" customHeight="true" spans="1:3">
      <c r="A215" s="136">
        <v>2080711</v>
      </c>
      <c r="B215" s="136" t="s">
        <v>286</v>
      </c>
      <c r="C215" s="91">
        <v>333</v>
      </c>
    </row>
    <row r="216" ht="21" customHeight="true" spans="1:3">
      <c r="A216" s="136">
        <v>2080713</v>
      </c>
      <c r="B216" s="136" t="s">
        <v>287</v>
      </c>
      <c r="C216" s="91">
        <v>682</v>
      </c>
    </row>
    <row r="217" ht="21" customHeight="true" spans="1:3">
      <c r="A217" s="136">
        <v>2080799</v>
      </c>
      <c r="B217" s="136" t="s">
        <v>288</v>
      </c>
      <c r="C217" s="91">
        <v>289</v>
      </c>
    </row>
    <row r="218" ht="21" customHeight="true" spans="1:3">
      <c r="A218" s="136">
        <v>20808</v>
      </c>
      <c r="B218" s="135" t="s">
        <v>289</v>
      </c>
      <c r="C218" s="91">
        <v>13068</v>
      </c>
    </row>
    <row r="219" ht="21" customHeight="true" spans="1:3">
      <c r="A219" s="136">
        <v>2080801</v>
      </c>
      <c r="B219" s="136" t="s">
        <v>290</v>
      </c>
      <c r="C219" s="91">
        <v>7849</v>
      </c>
    </row>
    <row r="220" ht="21" customHeight="true" spans="1:3">
      <c r="A220" s="136">
        <v>2080802</v>
      </c>
      <c r="B220" s="136" t="s">
        <v>291</v>
      </c>
      <c r="C220" s="91">
        <v>1782</v>
      </c>
    </row>
    <row r="221" ht="21" customHeight="true" spans="1:3">
      <c r="A221" s="136">
        <v>2080803</v>
      </c>
      <c r="B221" s="136" t="s">
        <v>292</v>
      </c>
      <c r="C221" s="91">
        <v>106</v>
      </c>
    </row>
    <row r="222" ht="21" customHeight="true" spans="1:3">
      <c r="A222" s="136">
        <v>2080805</v>
      </c>
      <c r="B222" s="136" t="s">
        <v>293</v>
      </c>
      <c r="C222" s="91">
        <v>1736</v>
      </c>
    </row>
    <row r="223" ht="21" customHeight="true" spans="1:3">
      <c r="A223" s="136">
        <v>2080806</v>
      </c>
      <c r="B223" s="136" t="s">
        <v>294</v>
      </c>
      <c r="C223" s="91">
        <v>80</v>
      </c>
    </row>
    <row r="224" ht="21" customHeight="true" spans="1:3">
      <c r="A224" s="136">
        <v>2080808</v>
      </c>
      <c r="B224" s="136" t="s">
        <v>295</v>
      </c>
      <c r="C224" s="91">
        <v>13</v>
      </c>
    </row>
    <row r="225" ht="21" customHeight="true" spans="1:3">
      <c r="A225" s="136">
        <v>2080899</v>
      </c>
      <c r="B225" s="136" t="s">
        <v>296</v>
      </c>
      <c r="C225" s="91">
        <v>1502</v>
      </c>
    </row>
    <row r="226" ht="21" customHeight="true" spans="1:3">
      <c r="A226" s="136">
        <v>20809</v>
      </c>
      <c r="B226" s="135" t="s">
        <v>297</v>
      </c>
      <c r="C226" s="91">
        <v>44313</v>
      </c>
    </row>
    <row r="227" ht="21" customHeight="true" spans="1:3">
      <c r="A227" s="136">
        <v>2080901</v>
      </c>
      <c r="B227" s="136" t="s">
        <v>298</v>
      </c>
      <c r="C227" s="91">
        <v>2102</v>
      </c>
    </row>
    <row r="228" ht="21" customHeight="true" spans="1:3">
      <c r="A228" s="136">
        <v>2080902</v>
      </c>
      <c r="B228" s="136" t="s">
        <v>299</v>
      </c>
      <c r="C228" s="91">
        <v>36463</v>
      </c>
    </row>
    <row r="229" ht="21" customHeight="true" spans="1:3">
      <c r="A229" s="136">
        <v>2080903</v>
      </c>
      <c r="B229" s="136" t="s">
        <v>300</v>
      </c>
      <c r="C229" s="91">
        <v>628</v>
      </c>
    </row>
    <row r="230" ht="21" customHeight="true" spans="1:3">
      <c r="A230" s="136">
        <v>2080905</v>
      </c>
      <c r="B230" s="136" t="s">
        <v>301</v>
      </c>
      <c r="C230" s="91">
        <v>4997</v>
      </c>
    </row>
    <row r="231" ht="21" customHeight="true" spans="1:3">
      <c r="A231" s="136">
        <v>2080999</v>
      </c>
      <c r="B231" s="136" t="s">
        <v>302</v>
      </c>
      <c r="C231" s="91">
        <v>123</v>
      </c>
    </row>
    <row r="232" ht="21" customHeight="true" spans="1:3">
      <c r="A232" s="136">
        <v>20810</v>
      </c>
      <c r="B232" s="135" t="s">
        <v>303</v>
      </c>
      <c r="C232" s="91">
        <v>11980</v>
      </c>
    </row>
    <row r="233" ht="21" customHeight="true" spans="1:3">
      <c r="A233" s="136">
        <v>2081001</v>
      </c>
      <c r="B233" s="136" t="s">
        <v>304</v>
      </c>
      <c r="C233" s="91">
        <v>143</v>
      </c>
    </row>
    <row r="234" ht="21" customHeight="true" spans="1:3">
      <c r="A234" s="136">
        <v>2081002</v>
      </c>
      <c r="B234" s="136" t="s">
        <v>305</v>
      </c>
      <c r="C234" s="91">
        <v>5696</v>
      </c>
    </row>
    <row r="235" ht="21" customHeight="true" spans="1:3">
      <c r="A235" s="136">
        <v>2081004</v>
      </c>
      <c r="B235" s="136" t="s">
        <v>306</v>
      </c>
      <c r="C235" s="91">
        <v>42</v>
      </c>
    </row>
    <row r="236" ht="21" customHeight="true" spans="1:3">
      <c r="A236" s="136">
        <v>2081005</v>
      </c>
      <c r="B236" s="136" t="s">
        <v>307</v>
      </c>
      <c r="C236" s="91">
        <v>309</v>
      </c>
    </row>
    <row r="237" ht="21" customHeight="true" spans="1:3">
      <c r="A237" s="136">
        <v>2081006</v>
      </c>
      <c r="B237" s="136" t="s">
        <v>308</v>
      </c>
      <c r="C237" s="91">
        <v>5773</v>
      </c>
    </row>
    <row r="238" ht="21" customHeight="true" spans="1:3">
      <c r="A238" s="136">
        <v>2081099</v>
      </c>
      <c r="B238" s="136" t="s">
        <v>309</v>
      </c>
      <c r="C238" s="91">
        <v>17</v>
      </c>
    </row>
    <row r="239" ht="21" customHeight="true" spans="1:3">
      <c r="A239" s="136">
        <v>20811</v>
      </c>
      <c r="B239" s="135" t="s">
        <v>310</v>
      </c>
      <c r="C239" s="91">
        <v>2626</v>
      </c>
    </row>
    <row r="240" ht="21" customHeight="true" spans="1:3">
      <c r="A240" s="136">
        <v>2081101</v>
      </c>
      <c r="B240" s="136" t="s">
        <v>146</v>
      </c>
      <c r="C240" s="91">
        <v>112</v>
      </c>
    </row>
    <row r="241" ht="21" customHeight="true" spans="1:3">
      <c r="A241" s="136">
        <v>2081104</v>
      </c>
      <c r="B241" s="136" t="s">
        <v>311</v>
      </c>
      <c r="C241" s="91">
        <v>526</v>
      </c>
    </row>
    <row r="242" ht="21" customHeight="true" spans="1:3">
      <c r="A242" s="136">
        <v>2081105</v>
      </c>
      <c r="B242" s="136" t="s">
        <v>312</v>
      </c>
      <c r="C242" s="91">
        <v>20</v>
      </c>
    </row>
    <row r="243" ht="21" customHeight="true" spans="1:3">
      <c r="A243" s="136">
        <v>2081106</v>
      </c>
      <c r="B243" s="136" t="s">
        <v>313</v>
      </c>
      <c r="C243" s="91">
        <v>163</v>
      </c>
    </row>
    <row r="244" ht="21" customHeight="true" spans="1:3">
      <c r="A244" s="136">
        <v>2081107</v>
      </c>
      <c r="B244" s="136" t="s">
        <v>314</v>
      </c>
      <c r="C244" s="91">
        <v>1183</v>
      </c>
    </row>
    <row r="245" ht="21" customHeight="true" spans="1:3">
      <c r="A245" s="136">
        <v>2081199</v>
      </c>
      <c r="B245" s="136" t="s">
        <v>315</v>
      </c>
      <c r="C245" s="91">
        <v>622</v>
      </c>
    </row>
    <row r="246" ht="21" customHeight="true" spans="1:3">
      <c r="A246" s="136">
        <v>20816</v>
      </c>
      <c r="B246" s="135" t="s">
        <v>316</v>
      </c>
      <c r="C246" s="91">
        <v>53</v>
      </c>
    </row>
    <row r="247" ht="21" customHeight="true" spans="1:3">
      <c r="A247" s="136">
        <v>2081601</v>
      </c>
      <c r="B247" s="136" t="s">
        <v>146</v>
      </c>
      <c r="C247" s="91">
        <v>53</v>
      </c>
    </row>
    <row r="248" ht="21" customHeight="true" spans="1:3">
      <c r="A248" s="136">
        <v>20819</v>
      </c>
      <c r="B248" s="135" t="s">
        <v>317</v>
      </c>
      <c r="C248" s="91">
        <v>3842</v>
      </c>
    </row>
    <row r="249" ht="21" customHeight="true" spans="1:3">
      <c r="A249" s="136">
        <v>2081901</v>
      </c>
      <c r="B249" s="136" t="s">
        <v>318</v>
      </c>
      <c r="C249" s="91">
        <v>3177</v>
      </c>
    </row>
    <row r="250" ht="21" customHeight="true" spans="1:3">
      <c r="A250" s="136">
        <v>2081902</v>
      </c>
      <c r="B250" s="136" t="s">
        <v>319</v>
      </c>
      <c r="C250" s="91">
        <v>665</v>
      </c>
    </row>
    <row r="251" ht="21" customHeight="true" spans="1:3">
      <c r="A251" s="136">
        <v>20820</v>
      </c>
      <c r="B251" s="135" t="s">
        <v>320</v>
      </c>
      <c r="C251" s="91">
        <v>917</v>
      </c>
    </row>
    <row r="252" ht="21" customHeight="true" spans="1:3">
      <c r="A252" s="136">
        <v>2082001</v>
      </c>
      <c r="B252" s="136" t="s">
        <v>321</v>
      </c>
      <c r="C252" s="91">
        <v>765</v>
      </c>
    </row>
    <row r="253" ht="21" customHeight="true" spans="1:3">
      <c r="A253" s="136">
        <v>2082002</v>
      </c>
      <c r="B253" s="136" t="s">
        <v>322</v>
      </c>
      <c r="C253" s="91">
        <v>152</v>
      </c>
    </row>
    <row r="254" ht="21" customHeight="true" spans="1:3">
      <c r="A254" s="136">
        <v>20821</v>
      </c>
      <c r="B254" s="135" t="s">
        <v>323</v>
      </c>
      <c r="C254" s="91">
        <v>668</v>
      </c>
    </row>
    <row r="255" ht="21" customHeight="true" spans="1:3">
      <c r="A255" s="136">
        <v>2082101</v>
      </c>
      <c r="B255" s="136" t="s">
        <v>324</v>
      </c>
      <c r="C255" s="91">
        <v>365</v>
      </c>
    </row>
    <row r="256" ht="21" customHeight="true" spans="1:3">
      <c r="A256" s="136">
        <v>2082102</v>
      </c>
      <c r="B256" s="136" t="s">
        <v>325</v>
      </c>
      <c r="C256" s="91">
        <v>303</v>
      </c>
    </row>
    <row r="257" ht="21" customHeight="true" spans="1:3">
      <c r="A257" s="136">
        <v>20825</v>
      </c>
      <c r="B257" s="135" t="s">
        <v>326</v>
      </c>
      <c r="C257" s="91">
        <v>45</v>
      </c>
    </row>
    <row r="258" ht="21" customHeight="true" spans="1:3">
      <c r="A258" s="136">
        <v>2082501</v>
      </c>
      <c r="B258" s="136" t="s">
        <v>327</v>
      </c>
      <c r="C258" s="91">
        <v>24</v>
      </c>
    </row>
    <row r="259" ht="21" customHeight="true" spans="1:3">
      <c r="A259" s="136">
        <v>2082502</v>
      </c>
      <c r="B259" s="136" t="s">
        <v>328</v>
      </c>
      <c r="C259" s="91">
        <v>21</v>
      </c>
    </row>
    <row r="260" ht="21" customHeight="true" spans="1:3">
      <c r="A260" s="136">
        <v>20828</v>
      </c>
      <c r="B260" s="135" t="s">
        <v>329</v>
      </c>
      <c r="C260" s="91">
        <v>4263</v>
      </c>
    </row>
    <row r="261" ht="21" customHeight="true" spans="1:3">
      <c r="A261" s="136">
        <v>2082801</v>
      </c>
      <c r="B261" s="136" t="s">
        <v>146</v>
      </c>
      <c r="C261" s="91">
        <v>1486</v>
      </c>
    </row>
    <row r="262" ht="21" customHeight="true" spans="1:3">
      <c r="A262" s="136">
        <v>2082804</v>
      </c>
      <c r="B262" s="136" t="s">
        <v>330</v>
      </c>
      <c r="C262" s="91">
        <v>509</v>
      </c>
    </row>
    <row r="263" ht="21" customHeight="true" spans="1:3">
      <c r="A263" s="136">
        <v>2082850</v>
      </c>
      <c r="B263" s="136" t="s">
        <v>153</v>
      </c>
      <c r="C263" s="91">
        <v>868</v>
      </c>
    </row>
    <row r="264" ht="21" customHeight="true" spans="1:3">
      <c r="A264" s="136">
        <v>2082899</v>
      </c>
      <c r="B264" s="136" t="s">
        <v>331</v>
      </c>
      <c r="C264" s="91">
        <v>1400</v>
      </c>
    </row>
    <row r="265" ht="21" customHeight="true" spans="1:3">
      <c r="A265" s="136">
        <v>20899</v>
      </c>
      <c r="B265" s="135" t="s">
        <v>332</v>
      </c>
      <c r="C265" s="91">
        <v>2077</v>
      </c>
    </row>
    <row r="266" ht="21" customHeight="true" spans="1:3">
      <c r="A266" s="136">
        <v>2089999</v>
      </c>
      <c r="B266" s="136" t="s">
        <v>333</v>
      </c>
      <c r="C266" s="91">
        <v>2077</v>
      </c>
    </row>
    <row r="267" ht="21" customHeight="true" spans="1:3">
      <c r="A267" s="136">
        <v>210</v>
      </c>
      <c r="B267" s="135" t="s">
        <v>104</v>
      </c>
      <c r="C267" s="91">
        <v>85819</v>
      </c>
    </row>
    <row r="268" ht="21" customHeight="true" spans="1:3">
      <c r="A268" s="136">
        <v>21001</v>
      </c>
      <c r="B268" s="135" t="s">
        <v>334</v>
      </c>
      <c r="C268" s="91">
        <v>2401</v>
      </c>
    </row>
    <row r="269" ht="21" customHeight="true" spans="1:3">
      <c r="A269" s="136">
        <v>2100101</v>
      </c>
      <c r="B269" s="136" t="s">
        <v>146</v>
      </c>
      <c r="C269" s="91">
        <v>1424</v>
      </c>
    </row>
    <row r="270" ht="21" customHeight="true" spans="1:3">
      <c r="A270" s="136">
        <v>2100102</v>
      </c>
      <c r="B270" s="136" t="s">
        <v>147</v>
      </c>
      <c r="C270" s="91">
        <v>358</v>
      </c>
    </row>
    <row r="271" ht="21" customHeight="true" spans="1:3">
      <c r="A271" s="136">
        <v>2100199</v>
      </c>
      <c r="B271" s="136" t="s">
        <v>335</v>
      </c>
      <c r="C271" s="91">
        <v>619</v>
      </c>
    </row>
    <row r="272" ht="21" customHeight="true" spans="1:3">
      <c r="A272" s="136">
        <v>21002</v>
      </c>
      <c r="B272" s="135" t="s">
        <v>336</v>
      </c>
      <c r="C272" s="91">
        <v>2915</v>
      </c>
    </row>
    <row r="273" ht="21" customHeight="true" spans="1:3">
      <c r="A273" s="136">
        <v>2100201</v>
      </c>
      <c r="B273" s="136" t="s">
        <v>337</v>
      </c>
      <c r="C273" s="91">
        <v>2073</v>
      </c>
    </row>
    <row r="274" ht="21" customHeight="true" spans="1:3">
      <c r="A274" s="136">
        <v>2100202</v>
      </c>
      <c r="B274" s="136" t="s">
        <v>338</v>
      </c>
      <c r="C274" s="91">
        <v>692</v>
      </c>
    </row>
    <row r="275" ht="21" customHeight="true" spans="1:3">
      <c r="A275" s="136">
        <v>2100299</v>
      </c>
      <c r="B275" s="136" t="s">
        <v>339</v>
      </c>
      <c r="C275" s="91">
        <v>150</v>
      </c>
    </row>
    <row r="276" ht="21" customHeight="true" spans="1:3">
      <c r="A276" s="136">
        <v>21003</v>
      </c>
      <c r="B276" s="135" t="s">
        <v>340</v>
      </c>
      <c r="C276" s="91">
        <v>7981</v>
      </c>
    </row>
    <row r="277" ht="21" customHeight="true" spans="1:3">
      <c r="A277" s="136">
        <v>2100301</v>
      </c>
      <c r="B277" s="136" t="s">
        <v>341</v>
      </c>
      <c r="C277" s="91">
        <v>5584</v>
      </c>
    </row>
    <row r="278" ht="21" customHeight="true" spans="1:3">
      <c r="A278" s="136">
        <v>2100302</v>
      </c>
      <c r="B278" s="136" t="s">
        <v>342</v>
      </c>
      <c r="C278" s="91">
        <v>1552</v>
      </c>
    </row>
    <row r="279" ht="21" customHeight="true" spans="1:3">
      <c r="A279" s="136">
        <v>2100399</v>
      </c>
      <c r="B279" s="136" t="s">
        <v>343</v>
      </c>
      <c r="C279" s="91">
        <v>845</v>
      </c>
    </row>
    <row r="280" ht="21" customHeight="true" spans="1:3">
      <c r="A280" s="136">
        <v>21004</v>
      </c>
      <c r="B280" s="135" t="s">
        <v>344</v>
      </c>
      <c r="C280" s="91">
        <v>33476</v>
      </c>
    </row>
    <row r="281" ht="21" customHeight="true" spans="1:3">
      <c r="A281" s="136">
        <v>2100401</v>
      </c>
      <c r="B281" s="136" t="s">
        <v>345</v>
      </c>
      <c r="C281" s="91">
        <v>4619</v>
      </c>
    </row>
    <row r="282" ht="21" customHeight="true" spans="1:3">
      <c r="A282" s="136">
        <v>2100402</v>
      </c>
      <c r="B282" s="136" t="s">
        <v>346</v>
      </c>
      <c r="C282" s="91">
        <v>61</v>
      </c>
    </row>
    <row r="283" ht="21" customHeight="true" spans="1:3">
      <c r="A283" s="136">
        <v>2100403</v>
      </c>
      <c r="B283" s="136" t="s">
        <v>347</v>
      </c>
      <c r="C283" s="91">
        <v>906</v>
      </c>
    </row>
    <row r="284" ht="21" customHeight="true" spans="1:3">
      <c r="A284" s="136">
        <v>2100404</v>
      </c>
      <c r="B284" s="136" t="s">
        <v>348</v>
      </c>
      <c r="C284" s="91">
        <v>91</v>
      </c>
    </row>
    <row r="285" ht="21" customHeight="true" spans="1:3">
      <c r="A285" s="136">
        <v>2100408</v>
      </c>
      <c r="B285" s="136" t="s">
        <v>349</v>
      </c>
      <c r="C285" s="91">
        <v>10020</v>
      </c>
    </row>
    <row r="286" ht="21" customHeight="true" spans="1:3">
      <c r="A286" s="136">
        <v>2100409</v>
      </c>
      <c r="B286" s="136" t="s">
        <v>350</v>
      </c>
      <c r="C286" s="91">
        <v>984</v>
      </c>
    </row>
    <row r="287" ht="21" customHeight="true" spans="1:3">
      <c r="A287" s="136">
        <v>2100410</v>
      </c>
      <c r="B287" s="136" t="s">
        <v>351</v>
      </c>
      <c r="C287" s="91">
        <v>16274</v>
      </c>
    </row>
    <row r="288" ht="21" customHeight="true" spans="1:3">
      <c r="A288" s="136">
        <v>2100499</v>
      </c>
      <c r="B288" s="136" t="s">
        <v>352</v>
      </c>
      <c r="C288" s="91">
        <v>521</v>
      </c>
    </row>
    <row r="289" ht="21" customHeight="true" spans="1:3">
      <c r="A289" s="136">
        <v>21006</v>
      </c>
      <c r="B289" s="135" t="s">
        <v>353</v>
      </c>
      <c r="C289" s="91">
        <v>155</v>
      </c>
    </row>
    <row r="290" ht="21" customHeight="true" spans="1:3">
      <c r="A290" s="136">
        <v>2100601</v>
      </c>
      <c r="B290" s="136" t="s">
        <v>354</v>
      </c>
      <c r="C290" s="91">
        <v>95</v>
      </c>
    </row>
    <row r="291" ht="21" customHeight="true" spans="1:3">
      <c r="A291" s="136">
        <v>2100699</v>
      </c>
      <c r="B291" s="136" t="s">
        <v>355</v>
      </c>
      <c r="C291" s="91">
        <v>60</v>
      </c>
    </row>
    <row r="292" ht="21" customHeight="true" spans="1:3">
      <c r="A292" s="136">
        <v>21007</v>
      </c>
      <c r="B292" s="135" t="s">
        <v>356</v>
      </c>
      <c r="C292" s="91">
        <v>4136</v>
      </c>
    </row>
    <row r="293" ht="21" customHeight="true" spans="1:3">
      <c r="A293" s="136">
        <v>2100717</v>
      </c>
      <c r="B293" s="136" t="s">
        <v>357</v>
      </c>
      <c r="C293" s="91">
        <v>1233</v>
      </c>
    </row>
    <row r="294" ht="21" customHeight="true" spans="1:3">
      <c r="A294" s="136">
        <v>2100799</v>
      </c>
      <c r="B294" s="136" t="s">
        <v>358</v>
      </c>
      <c r="C294" s="91">
        <v>2903</v>
      </c>
    </row>
    <row r="295" ht="21" customHeight="true" spans="1:3">
      <c r="A295" s="136">
        <v>21011</v>
      </c>
      <c r="B295" s="135" t="s">
        <v>359</v>
      </c>
      <c r="C295" s="91">
        <v>21110</v>
      </c>
    </row>
    <row r="296" ht="21" customHeight="true" spans="1:3">
      <c r="A296" s="136">
        <v>2101101</v>
      </c>
      <c r="B296" s="136" t="s">
        <v>360</v>
      </c>
      <c r="C296" s="91">
        <v>5955</v>
      </c>
    </row>
    <row r="297" ht="21" customHeight="true" spans="1:3">
      <c r="A297" s="136">
        <v>2101102</v>
      </c>
      <c r="B297" s="136" t="s">
        <v>361</v>
      </c>
      <c r="C297" s="91">
        <v>10219</v>
      </c>
    </row>
    <row r="298" ht="21" customHeight="true" spans="1:3">
      <c r="A298" s="136">
        <v>2101103</v>
      </c>
      <c r="B298" s="136" t="s">
        <v>362</v>
      </c>
      <c r="C298" s="91">
        <v>4935</v>
      </c>
    </row>
    <row r="299" ht="21" customHeight="true" spans="1:3">
      <c r="A299" s="136">
        <v>2101199</v>
      </c>
      <c r="B299" s="136" t="s">
        <v>363</v>
      </c>
      <c r="C299" s="91">
        <v>1</v>
      </c>
    </row>
    <row r="300" ht="21" customHeight="true" spans="1:3">
      <c r="A300" s="136">
        <v>21012</v>
      </c>
      <c r="B300" s="135" t="s">
        <v>364</v>
      </c>
      <c r="C300" s="91">
        <v>9352</v>
      </c>
    </row>
    <row r="301" ht="21" customHeight="true" spans="1:3">
      <c r="A301" s="136">
        <v>2101202</v>
      </c>
      <c r="B301" s="136" t="s">
        <v>365</v>
      </c>
      <c r="C301" s="91">
        <v>9352</v>
      </c>
    </row>
    <row r="302" ht="21" customHeight="true" spans="1:3">
      <c r="A302" s="136">
        <v>21013</v>
      </c>
      <c r="B302" s="135" t="s">
        <v>366</v>
      </c>
      <c r="C302" s="91">
        <v>2862</v>
      </c>
    </row>
    <row r="303" ht="21" customHeight="true" spans="1:3">
      <c r="A303" s="136">
        <v>2101301</v>
      </c>
      <c r="B303" s="136" t="s">
        <v>367</v>
      </c>
      <c r="C303" s="91">
        <v>570</v>
      </c>
    </row>
    <row r="304" ht="21" customHeight="true" spans="1:3">
      <c r="A304" s="136">
        <v>2101399</v>
      </c>
      <c r="B304" s="136" t="s">
        <v>368</v>
      </c>
      <c r="C304" s="91">
        <v>2292</v>
      </c>
    </row>
    <row r="305" ht="21" customHeight="true" spans="1:3">
      <c r="A305" s="136">
        <v>21014</v>
      </c>
      <c r="B305" s="135" t="s">
        <v>369</v>
      </c>
      <c r="C305" s="91">
        <v>190</v>
      </c>
    </row>
    <row r="306" ht="21" customHeight="true" spans="1:3">
      <c r="A306" s="136">
        <v>2101401</v>
      </c>
      <c r="B306" s="136" t="s">
        <v>370</v>
      </c>
      <c r="C306" s="91">
        <v>190</v>
      </c>
    </row>
    <row r="307" ht="21" customHeight="true" spans="1:3">
      <c r="A307" s="136">
        <v>21015</v>
      </c>
      <c r="B307" s="135" t="s">
        <v>371</v>
      </c>
      <c r="C307" s="91">
        <v>683</v>
      </c>
    </row>
    <row r="308" ht="21" customHeight="true" spans="1:3">
      <c r="A308" s="136">
        <v>2101501</v>
      </c>
      <c r="B308" s="136" t="s">
        <v>146</v>
      </c>
      <c r="C308" s="91">
        <v>526</v>
      </c>
    </row>
    <row r="309" ht="21" customHeight="true" spans="1:3">
      <c r="A309" s="136">
        <v>2101502</v>
      </c>
      <c r="B309" s="136" t="s">
        <v>147</v>
      </c>
      <c r="C309" s="91">
        <v>157</v>
      </c>
    </row>
    <row r="310" ht="21" customHeight="true" spans="1:3">
      <c r="A310" s="136">
        <v>21099</v>
      </c>
      <c r="B310" s="135" t="s">
        <v>372</v>
      </c>
      <c r="C310" s="91">
        <v>558</v>
      </c>
    </row>
    <row r="311" ht="21" customHeight="true" spans="1:3">
      <c r="A311" s="136">
        <v>2109999</v>
      </c>
      <c r="B311" s="136" t="s">
        <v>373</v>
      </c>
      <c r="C311" s="91">
        <v>558</v>
      </c>
    </row>
    <row r="312" ht="21" customHeight="true" spans="1:3">
      <c r="A312" s="136">
        <v>211</v>
      </c>
      <c r="B312" s="135" t="s">
        <v>106</v>
      </c>
      <c r="C312" s="91">
        <v>20829</v>
      </c>
    </row>
    <row r="313" ht="21" customHeight="true" spans="1:3">
      <c r="A313" s="136">
        <v>21101</v>
      </c>
      <c r="B313" s="135" t="s">
        <v>374</v>
      </c>
      <c r="C313" s="91">
        <v>991</v>
      </c>
    </row>
    <row r="314" ht="21" customHeight="true" spans="1:3">
      <c r="A314" s="136">
        <v>2110101</v>
      </c>
      <c r="B314" s="136" t="s">
        <v>146</v>
      </c>
      <c r="C314" s="91">
        <v>985</v>
      </c>
    </row>
    <row r="315" ht="21" customHeight="true" spans="1:3">
      <c r="A315" s="136">
        <v>2110199</v>
      </c>
      <c r="B315" s="136" t="s">
        <v>375</v>
      </c>
      <c r="C315" s="91">
        <v>6</v>
      </c>
    </row>
    <row r="316" ht="21" customHeight="true" spans="1:3">
      <c r="A316" s="136">
        <v>21103</v>
      </c>
      <c r="B316" s="135" t="s">
        <v>376</v>
      </c>
      <c r="C316" s="91">
        <v>16123</v>
      </c>
    </row>
    <row r="317" ht="21" customHeight="true" spans="1:3">
      <c r="A317" s="136">
        <v>2110301</v>
      </c>
      <c r="B317" s="136" t="s">
        <v>377</v>
      </c>
      <c r="C317" s="91">
        <v>1095</v>
      </c>
    </row>
    <row r="318" ht="21" customHeight="true" spans="1:3">
      <c r="A318" s="136">
        <v>2110302</v>
      </c>
      <c r="B318" s="136" t="s">
        <v>378</v>
      </c>
      <c r="C318" s="91">
        <v>8708</v>
      </c>
    </row>
    <row r="319" ht="21" customHeight="true" spans="1:3">
      <c r="A319" s="136">
        <v>2110304</v>
      </c>
      <c r="B319" s="136" t="s">
        <v>379</v>
      </c>
      <c r="C319" s="91">
        <v>3242</v>
      </c>
    </row>
    <row r="320" ht="21" customHeight="true" spans="1:3">
      <c r="A320" s="136">
        <v>2110307</v>
      </c>
      <c r="B320" s="136" t="s">
        <v>380</v>
      </c>
      <c r="C320" s="91">
        <v>271</v>
      </c>
    </row>
    <row r="321" ht="21" customHeight="true" spans="1:3">
      <c r="A321" s="136">
        <v>2110399</v>
      </c>
      <c r="B321" s="136" t="s">
        <v>381</v>
      </c>
      <c r="C321" s="91">
        <v>2807</v>
      </c>
    </row>
    <row r="322" ht="21" customHeight="true" spans="1:3">
      <c r="A322" s="136">
        <v>21104</v>
      </c>
      <c r="B322" s="135" t="s">
        <v>382</v>
      </c>
      <c r="C322" s="91">
        <v>16</v>
      </c>
    </row>
    <row r="323" ht="21" customHeight="true" spans="1:3">
      <c r="A323" s="136">
        <v>2110402</v>
      </c>
      <c r="B323" s="136" t="s">
        <v>383</v>
      </c>
      <c r="C323" s="91">
        <v>16</v>
      </c>
    </row>
    <row r="324" ht="21" customHeight="true" spans="1:3">
      <c r="A324" s="136">
        <v>21111</v>
      </c>
      <c r="B324" s="135" t="s">
        <v>384</v>
      </c>
      <c r="C324" s="91">
        <v>830</v>
      </c>
    </row>
    <row r="325" ht="21" customHeight="true" spans="1:3">
      <c r="A325" s="136">
        <v>2111101</v>
      </c>
      <c r="B325" s="136" t="s">
        <v>385</v>
      </c>
      <c r="C325" s="91">
        <v>565</v>
      </c>
    </row>
    <row r="326" ht="21" customHeight="true" spans="1:3">
      <c r="A326" s="136">
        <v>2111102</v>
      </c>
      <c r="B326" s="136" t="s">
        <v>386</v>
      </c>
      <c r="C326" s="91">
        <v>6</v>
      </c>
    </row>
    <row r="327" ht="21" customHeight="true" spans="1:3">
      <c r="A327" s="136">
        <v>2111103</v>
      </c>
      <c r="B327" s="136" t="s">
        <v>387</v>
      </c>
      <c r="C327" s="91">
        <v>259</v>
      </c>
    </row>
    <row r="328" ht="21" customHeight="true" spans="1:3">
      <c r="A328" s="136">
        <v>21199</v>
      </c>
      <c r="B328" s="135" t="s">
        <v>388</v>
      </c>
      <c r="C328" s="91">
        <v>2869</v>
      </c>
    </row>
    <row r="329" ht="21" customHeight="true" spans="1:3">
      <c r="A329" s="136">
        <v>2119999</v>
      </c>
      <c r="B329" s="136" t="s">
        <v>389</v>
      </c>
      <c r="C329" s="91">
        <v>2869</v>
      </c>
    </row>
    <row r="330" ht="21" customHeight="true" spans="1:3">
      <c r="A330" s="136">
        <v>212</v>
      </c>
      <c r="B330" s="135" t="s">
        <v>108</v>
      </c>
      <c r="C330" s="91">
        <v>134303</v>
      </c>
    </row>
    <row r="331" ht="21" customHeight="true" spans="1:3">
      <c r="A331" s="136">
        <v>21201</v>
      </c>
      <c r="B331" s="135" t="s">
        <v>390</v>
      </c>
      <c r="C331" s="91">
        <v>72203</v>
      </c>
    </row>
    <row r="332" ht="21" customHeight="true" spans="1:3">
      <c r="A332" s="136">
        <v>2120101</v>
      </c>
      <c r="B332" s="136" t="s">
        <v>146</v>
      </c>
      <c r="C332" s="91">
        <v>3778</v>
      </c>
    </row>
    <row r="333" ht="21" customHeight="true" spans="1:3">
      <c r="A333" s="136">
        <v>2120102</v>
      </c>
      <c r="B333" s="136" t="s">
        <v>147</v>
      </c>
      <c r="C333" s="91">
        <v>1239</v>
      </c>
    </row>
    <row r="334" ht="21" customHeight="true" spans="1:3">
      <c r="A334" s="136">
        <v>2120104</v>
      </c>
      <c r="B334" s="136" t="s">
        <v>391</v>
      </c>
      <c r="C334" s="91">
        <v>5606</v>
      </c>
    </row>
    <row r="335" ht="21" customHeight="true" spans="1:3">
      <c r="A335" s="136">
        <v>2120106</v>
      </c>
      <c r="B335" s="136" t="s">
        <v>392</v>
      </c>
      <c r="C335" s="91">
        <v>1662</v>
      </c>
    </row>
    <row r="336" ht="21" customHeight="true" spans="1:3">
      <c r="A336" s="136">
        <v>2120199</v>
      </c>
      <c r="B336" s="136" t="s">
        <v>393</v>
      </c>
      <c r="C336" s="91">
        <v>59918</v>
      </c>
    </row>
    <row r="337" ht="21" customHeight="true" spans="1:3">
      <c r="A337" s="136">
        <v>21202</v>
      </c>
      <c r="B337" s="135" t="s">
        <v>394</v>
      </c>
      <c r="C337" s="91">
        <v>293</v>
      </c>
    </row>
    <row r="338" ht="21" customHeight="true" spans="1:3">
      <c r="A338" s="136">
        <v>2120201</v>
      </c>
      <c r="B338" s="136" t="s">
        <v>395</v>
      </c>
      <c r="C338" s="91">
        <v>293</v>
      </c>
    </row>
    <row r="339" ht="21" customHeight="true" spans="1:3">
      <c r="A339" s="136">
        <v>21203</v>
      </c>
      <c r="B339" s="135" t="s">
        <v>396</v>
      </c>
      <c r="C339" s="91">
        <v>10167</v>
      </c>
    </row>
    <row r="340" ht="21" customHeight="true" spans="1:3">
      <c r="A340" s="136">
        <v>2120399</v>
      </c>
      <c r="B340" s="136" t="s">
        <v>397</v>
      </c>
      <c r="C340" s="91">
        <v>10167</v>
      </c>
    </row>
    <row r="341" ht="21" customHeight="true" spans="1:3">
      <c r="A341" s="136">
        <v>21205</v>
      </c>
      <c r="B341" s="135" t="s">
        <v>398</v>
      </c>
      <c r="C341" s="91">
        <v>9965</v>
      </c>
    </row>
    <row r="342" ht="21" customHeight="true" spans="1:3">
      <c r="A342" s="136">
        <v>2120501</v>
      </c>
      <c r="B342" s="136" t="s">
        <v>399</v>
      </c>
      <c r="C342" s="91">
        <v>9965</v>
      </c>
    </row>
    <row r="343" ht="21" customHeight="true" spans="1:3">
      <c r="A343" s="136">
        <v>21299</v>
      </c>
      <c r="B343" s="135" t="s">
        <v>400</v>
      </c>
      <c r="C343" s="91">
        <v>41675</v>
      </c>
    </row>
    <row r="344" ht="21" customHeight="true" spans="1:3">
      <c r="A344" s="136">
        <v>2129999</v>
      </c>
      <c r="B344" s="136" t="s">
        <v>401</v>
      </c>
      <c r="C344" s="91">
        <v>41675</v>
      </c>
    </row>
    <row r="345" ht="21" customHeight="true" spans="1:3">
      <c r="A345" s="136">
        <v>213</v>
      </c>
      <c r="B345" s="135" t="s">
        <v>110</v>
      </c>
      <c r="C345" s="91">
        <v>19812</v>
      </c>
    </row>
    <row r="346" ht="21" customHeight="true" spans="1:3">
      <c r="A346" s="136">
        <v>21301</v>
      </c>
      <c r="B346" s="135" t="s">
        <v>402</v>
      </c>
      <c r="C346" s="91">
        <v>9477</v>
      </c>
    </row>
    <row r="347" ht="21" customHeight="true" spans="1:3">
      <c r="A347" s="136">
        <v>2130101</v>
      </c>
      <c r="B347" s="136" t="s">
        <v>146</v>
      </c>
      <c r="C347" s="91">
        <v>860</v>
      </c>
    </row>
    <row r="348" ht="21" customHeight="true" spans="1:3">
      <c r="A348" s="136">
        <v>2130102</v>
      </c>
      <c r="B348" s="136" t="s">
        <v>147</v>
      </c>
      <c r="C348" s="91">
        <v>101</v>
      </c>
    </row>
    <row r="349" ht="21" customHeight="true" spans="1:3">
      <c r="A349" s="136">
        <v>2130104</v>
      </c>
      <c r="B349" s="136" t="s">
        <v>153</v>
      </c>
      <c r="C349" s="91">
        <v>2125</v>
      </c>
    </row>
    <row r="350" ht="21" customHeight="true" spans="1:3">
      <c r="A350" s="136">
        <v>2130108</v>
      </c>
      <c r="B350" s="136" t="s">
        <v>403</v>
      </c>
      <c r="C350" s="91">
        <v>63</v>
      </c>
    </row>
    <row r="351" ht="21" customHeight="true" spans="1:3">
      <c r="A351" s="136">
        <v>2130110</v>
      </c>
      <c r="B351" s="136" t="s">
        <v>404</v>
      </c>
      <c r="C351" s="91">
        <v>25</v>
      </c>
    </row>
    <row r="352" ht="21" customHeight="true" spans="1:3">
      <c r="A352" s="136">
        <v>2130112</v>
      </c>
      <c r="B352" s="136" t="s">
        <v>405</v>
      </c>
      <c r="C352" s="91">
        <v>43</v>
      </c>
    </row>
    <row r="353" ht="21" customHeight="true" spans="1:3">
      <c r="A353" s="136">
        <v>2130122</v>
      </c>
      <c r="B353" s="136" t="s">
        <v>406</v>
      </c>
      <c r="C353" s="91">
        <v>2629</v>
      </c>
    </row>
    <row r="354" ht="21" customHeight="true" spans="1:3">
      <c r="A354" s="136">
        <v>2130124</v>
      </c>
      <c r="B354" s="136" t="s">
        <v>407</v>
      </c>
      <c r="C354" s="91">
        <v>186</v>
      </c>
    </row>
    <row r="355" ht="21" customHeight="true" spans="1:3">
      <c r="A355" s="136">
        <v>2130125</v>
      </c>
      <c r="B355" s="136" t="s">
        <v>408</v>
      </c>
      <c r="C355" s="91">
        <v>288</v>
      </c>
    </row>
    <row r="356" ht="21" customHeight="true" spans="1:3">
      <c r="A356" s="136">
        <v>2130126</v>
      </c>
      <c r="B356" s="136" t="s">
        <v>409</v>
      </c>
      <c r="C356" s="91">
        <v>270</v>
      </c>
    </row>
    <row r="357" ht="21" customHeight="true" spans="1:3">
      <c r="A357" s="136">
        <v>2130135</v>
      </c>
      <c r="B357" s="136" t="s">
        <v>410</v>
      </c>
      <c r="C357" s="91">
        <v>376</v>
      </c>
    </row>
    <row r="358" ht="21" customHeight="true" spans="1:3">
      <c r="A358" s="136">
        <v>2130148</v>
      </c>
      <c r="B358" s="136" t="s">
        <v>411</v>
      </c>
      <c r="C358" s="91">
        <v>30</v>
      </c>
    </row>
    <row r="359" ht="21" customHeight="true" spans="1:3">
      <c r="A359" s="136">
        <v>2130152</v>
      </c>
      <c r="B359" s="136" t="s">
        <v>412</v>
      </c>
      <c r="C359" s="91">
        <v>2</v>
      </c>
    </row>
    <row r="360" ht="21" customHeight="true" spans="1:3">
      <c r="A360" s="136">
        <v>2130153</v>
      </c>
      <c r="B360" s="136" t="s">
        <v>413</v>
      </c>
      <c r="C360" s="91">
        <v>581</v>
      </c>
    </row>
    <row r="361" ht="21" customHeight="true" spans="1:3">
      <c r="A361" s="136">
        <v>2130199</v>
      </c>
      <c r="B361" s="136" t="s">
        <v>414</v>
      </c>
      <c r="C361" s="91">
        <v>1898</v>
      </c>
    </row>
    <row r="362" ht="21" customHeight="true" spans="1:3">
      <c r="A362" s="136">
        <v>21302</v>
      </c>
      <c r="B362" s="135" t="s">
        <v>415</v>
      </c>
      <c r="C362" s="91">
        <v>1231</v>
      </c>
    </row>
    <row r="363" ht="21" customHeight="true" spans="1:3">
      <c r="A363" s="136">
        <v>2130202</v>
      </c>
      <c r="B363" s="136" t="s">
        <v>147</v>
      </c>
      <c r="C363" s="91">
        <v>6</v>
      </c>
    </row>
    <row r="364" ht="21" customHeight="true" spans="1:3">
      <c r="A364" s="136">
        <v>2130205</v>
      </c>
      <c r="B364" s="136" t="s">
        <v>416</v>
      </c>
      <c r="C364" s="91">
        <v>892</v>
      </c>
    </row>
    <row r="365" ht="21" customHeight="true" spans="1:3">
      <c r="A365" s="136">
        <v>2130207</v>
      </c>
      <c r="B365" s="136" t="s">
        <v>417</v>
      </c>
      <c r="C365" s="91">
        <v>140</v>
      </c>
    </row>
    <row r="366" ht="21" customHeight="true" spans="1:3">
      <c r="A366" s="136">
        <v>2130209</v>
      </c>
      <c r="B366" s="136" t="s">
        <v>418</v>
      </c>
      <c r="C366" s="91">
        <v>10</v>
      </c>
    </row>
    <row r="367" ht="21" customHeight="true" spans="1:3">
      <c r="A367" s="136">
        <v>2130234</v>
      </c>
      <c r="B367" s="136" t="s">
        <v>419</v>
      </c>
      <c r="C367" s="91">
        <v>171</v>
      </c>
    </row>
    <row r="368" ht="21" customHeight="true" spans="1:3">
      <c r="A368" s="136">
        <v>2130299</v>
      </c>
      <c r="B368" s="136" t="s">
        <v>420</v>
      </c>
      <c r="C368" s="91">
        <v>12</v>
      </c>
    </row>
    <row r="369" ht="21" customHeight="true" spans="1:3">
      <c r="A369" s="136">
        <v>21303</v>
      </c>
      <c r="B369" s="135" t="s">
        <v>421</v>
      </c>
      <c r="C369" s="91">
        <v>5771</v>
      </c>
    </row>
    <row r="370" ht="21" customHeight="true" spans="1:3">
      <c r="A370" s="136">
        <v>2130304</v>
      </c>
      <c r="B370" s="136" t="s">
        <v>422</v>
      </c>
      <c r="C370" s="91">
        <v>516</v>
      </c>
    </row>
    <row r="371" ht="21" customHeight="true" spans="1:3">
      <c r="A371" s="136">
        <v>2130305</v>
      </c>
      <c r="B371" s="136" t="s">
        <v>423</v>
      </c>
      <c r="C371" s="91">
        <v>500</v>
      </c>
    </row>
    <row r="372" ht="21" customHeight="true" spans="1:3">
      <c r="A372" s="136">
        <v>2130306</v>
      </c>
      <c r="B372" s="136" t="s">
        <v>424</v>
      </c>
      <c r="C372" s="91">
        <v>367</v>
      </c>
    </row>
    <row r="373" ht="21" customHeight="true" spans="1:3">
      <c r="A373" s="136">
        <v>2130311</v>
      </c>
      <c r="B373" s="136" t="s">
        <v>425</v>
      </c>
      <c r="C373" s="91">
        <v>26</v>
      </c>
    </row>
    <row r="374" ht="21" customHeight="true" spans="1:3">
      <c r="A374" s="136">
        <v>2130312</v>
      </c>
      <c r="B374" s="136" t="s">
        <v>426</v>
      </c>
      <c r="C374" s="91">
        <v>16</v>
      </c>
    </row>
    <row r="375" ht="21" customHeight="true" spans="1:3">
      <c r="A375" s="136">
        <v>2130314</v>
      </c>
      <c r="B375" s="136" t="s">
        <v>427</v>
      </c>
      <c r="C375" s="91">
        <v>110</v>
      </c>
    </row>
    <row r="376" ht="21" customHeight="true" spans="1:3">
      <c r="A376" s="136">
        <v>2130315</v>
      </c>
      <c r="B376" s="136" t="s">
        <v>428</v>
      </c>
      <c r="C376" s="91">
        <v>220</v>
      </c>
    </row>
    <row r="377" ht="21" customHeight="true" spans="1:3">
      <c r="A377" s="136">
        <v>2130316</v>
      </c>
      <c r="B377" s="136" t="s">
        <v>429</v>
      </c>
      <c r="C377" s="91">
        <v>167</v>
      </c>
    </row>
    <row r="378" ht="21" customHeight="true" spans="1:3">
      <c r="A378" s="136">
        <v>2130319</v>
      </c>
      <c r="B378" s="136" t="s">
        <v>430</v>
      </c>
      <c r="C378" s="91">
        <v>3710</v>
      </c>
    </row>
    <row r="379" ht="21" customHeight="true" spans="1:3">
      <c r="A379" s="136">
        <v>2130335</v>
      </c>
      <c r="B379" s="136" t="s">
        <v>431</v>
      </c>
      <c r="C379" s="91">
        <v>94</v>
      </c>
    </row>
    <row r="380" ht="21" customHeight="true" spans="1:3">
      <c r="A380" s="136">
        <v>2130399</v>
      </c>
      <c r="B380" s="136" t="s">
        <v>432</v>
      </c>
      <c r="C380" s="91">
        <v>45</v>
      </c>
    </row>
    <row r="381" ht="21" customHeight="true" spans="1:3">
      <c r="A381" s="136">
        <v>21305</v>
      </c>
      <c r="B381" s="135" t="s">
        <v>433</v>
      </c>
      <c r="C381" s="91">
        <v>1959</v>
      </c>
    </row>
    <row r="382" ht="21" customHeight="true" spans="1:3">
      <c r="A382" s="136">
        <v>2130504</v>
      </c>
      <c r="B382" s="136" t="s">
        <v>434</v>
      </c>
      <c r="C382" s="91">
        <v>189</v>
      </c>
    </row>
    <row r="383" ht="21" customHeight="true" spans="1:3">
      <c r="A383" s="136">
        <v>2130505</v>
      </c>
      <c r="B383" s="136" t="s">
        <v>435</v>
      </c>
      <c r="C383" s="91">
        <v>1572</v>
      </c>
    </row>
    <row r="384" ht="21" customHeight="true" spans="1:3">
      <c r="A384" s="136">
        <v>2130599</v>
      </c>
      <c r="B384" s="136" t="s">
        <v>436</v>
      </c>
      <c r="C384" s="91">
        <v>198</v>
      </c>
    </row>
    <row r="385" ht="21" customHeight="true" spans="1:3">
      <c r="A385" s="136">
        <v>21307</v>
      </c>
      <c r="B385" s="135" t="s">
        <v>437</v>
      </c>
      <c r="C385" s="91">
        <v>1155</v>
      </c>
    </row>
    <row r="386" ht="21" customHeight="true" spans="1:3">
      <c r="A386" s="136">
        <v>2130701</v>
      </c>
      <c r="B386" s="136" t="s">
        <v>438</v>
      </c>
      <c r="C386" s="91">
        <v>925</v>
      </c>
    </row>
    <row r="387" ht="21" customHeight="true" spans="1:3">
      <c r="A387" s="136">
        <v>2130707</v>
      </c>
      <c r="B387" s="136" t="s">
        <v>439</v>
      </c>
      <c r="C387" s="91">
        <v>162</v>
      </c>
    </row>
    <row r="388" ht="21" customHeight="true" spans="1:3">
      <c r="A388" s="136">
        <v>2130799</v>
      </c>
      <c r="B388" s="136" t="s">
        <v>440</v>
      </c>
      <c r="C388" s="91">
        <v>68</v>
      </c>
    </row>
    <row r="389" ht="21" customHeight="true" spans="1:3">
      <c r="A389" s="136">
        <v>21308</v>
      </c>
      <c r="B389" s="135" t="s">
        <v>441</v>
      </c>
      <c r="C389" s="91">
        <v>219</v>
      </c>
    </row>
    <row r="390" ht="21" customHeight="true" spans="1:3">
      <c r="A390" s="136">
        <v>2130803</v>
      </c>
      <c r="B390" s="136" t="s">
        <v>442</v>
      </c>
      <c r="C390" s="91">
        <v>12</v>
      </c>
    </row>
    <row r="391" ht="21" customHeight="true" spans="1:3">
      <c r="A391" s="136">
        <v>2130804</v>
      </c>
      <c r="B391" s="136" t="s">
        <v>443</v>
      </c>
      <c r="C391" s="91">
        <v>207</v>
      </c>
    </row>
    <row r="392" ht="21" customHeight="true" spans="1:3">
      <c r="A392" s="136">
        <v>214</v>
      </c>
      <c r="B392" s="135" t="s">
        <v>112</v>
      </c>
      <c r="C392" s="91">
        <v>33453</v>
      </c>
    </row>
    <row r="393" ht="21" customHeight="true" spans="1:3">
      <c r="A393" s="136">
        <v>21401</v>
      </c>
      <c r="B393" s="135" t="s">
        <v>444</v>
      </c>
      <c r="C393" s="91">
        <v>17339</v>
      </c>
    </row>
    <row r="394" ht="21" customHeight="true" spans="1:3">
      <c r="A394" s="136">
        <v>2140101</v>
      </c>
      <c r="B394" s="136" t="s">
        <v>146</v>
      </c>
      <c r="C394" s="91">
        <v>553</v>
      </c>
    </row>
    <row r="395" ht="21" customHeight="true" spans="1:3">
      <c r="A395" s="136">
        <v>2140104</v>
      </c>
      <c r="B395" s="136" t="s">
        <v>445</v>
      </c>
      <c r="C395" s="91">
        <v>5464</v>
      </c>
    </row>
    <row r="396" ht="21" customHeight="true" spans="1:3">
      <c r="A396" s="136">
        <v>2140106</v>
      </c>
      <c r="B396" s="136" t="s">
        <v>446</v>
      </c>
      <c r="C396" s="91">
        <v>2819</v>
      </c>
    </row>
    <row r="397" ht="21" customHeight="true" spans="1:3">
      <c r="A397" s="136">
        <v>2140112</v>
      </c>
      <c r="B397" s="136" t="s">
        <v>447</v>
      </c>
      <c r="C397" s="91">
        <v>458</v>
      </c>
    </row>
    <row r="398" ht="21" customHeight="true" spans="1:3">
      <c r="A398" s="136">
        <v>2140199</v>
      </c>
      <c r="B398" s="136" t="s">
        <v>448</v>
      </c>
      <c r="C398" s="91">
        <v>8045</v>
      </c>
    </row>
    <row r="399" ht="21" customHeight="true" spans="1:3">
      <c r="A399" s="136">
        <v>21402</v>
      </c>
      <c r="B399" s="135" t="s">
        <v>449</v>
      </c>
      <c r="C399" s="91">
        <v>11362</v>
      </c>
    </row>
    <row r="400" ht="21" customHeight="true" spans="1:3">
      <c r="A400" s="136">
        <v>2140207</v>
      </c>
      <c r="B400" s="136" t="s">
        <v>450</v>
      </c>
      <c r="C400" s="91">
        <v>11362</v>
      </c>
    </row>
    <row r="401" ht="21" customHeight="true" spans="1:3">
      <c r="A401" s="136">
        <v>21406</v>
      </c>
      <c r="B401" s="135" t="s">
        <v>451</v>
      </c>
      <c r="C401" s="91">
        <v>4752</v>
      </c>
    </row>
    <row r="402" ht="21" customHeight="true" spans="1:3">
      <c r="A402" s="136">
        <v>2140601</v>
      </c>
      <c r="B402" s="136" t="s">
        <v>452</v>
      </c>
      <c r="C402" s="91">
        <v>4752</v>
      </c>
    </row>
    <row r="403" ht="21" customHeight="true" spans="1:3">
      <c r="A403" s="136">
        <v>215</v>
      </c>
      <c r="B403" s="135" t="s">
        <v>114</v>
      </c>
      <c r="C403" s="91">
        <v>94557</v>
      </c>
    </row>
    <row r="404" ht="21" customHeight="true" spans="1:3">
      <c r="A404" s="136">
        <v>21501</v>
      </c>
      <c r="B404" s="135" t="s">
        <v>453</v>
      </c>
      <c r="C404" s="91">
        <v>2205</v>
      </c>
    </row>
    <row r="405" ht="21" customHeight="true" spans="1:3">
      <c r="A405" s="136">
        <v>2150102</v>
      </c>
      <c r="B405" s="136" t="s">
        <v>147</v>
      </c>
      <c r="C405" s="91">
        <v>2205</v>
      </c>
    </row>
    <row r="406" ht="21" customHeight="true" spans="1:3">
      <c r="A406" s="136">
        <v>21505</v>
      </c>
      <c r="B406" s="135" t="s">
        <v>454</v>
      </c>
      <c r="C406" s="91">
        <v>7525</v>
      </c>
    </row>
    <row r="407" ht="21" customHeight="true" spans="1:3">
      <c r="A407" s="136">
        <v>2150501</v>
      </c>
      <c r="B407" s="136" t="s">
        <v>146</v>
      </c>
      <c r="C407" s="91">
        <v>426</v>
      </c>
    </row>
    <row r="408" ht="21" customHeight="true" spans="1:3">
      <c r="A408" s="136">
        <v>2150550</v>
      </c>
      <c r="B408" s="136" t="s">
        <v>153</v>
      </c>
      <c r="C408" s="91">
        <v>359</v>
      </c>
    </row>
    <row r="409" ht="21" customHeight="true" spans="1:3">
      <c r="A409" s="136">
        <v>2150599</v>
      </c>
      <c r="B409" s="136" t="s">
        <v>455</v>
      </c>
      <c r="C409" s="91">
        <v>6740</v>
      </c>
    </row>
    <row r="410" ht="21" customHeight="true" spans="1:3">
      <c r="A410" s="136">
        <v>21507</v>
      </c>
      <c r="B410" s="135" t="s">
        <v>456</v>
      </c>
      <c r="C410" s="91">
        <v>84580</v>
      </c>
    </row>
    <row r="411" ht="21" customHeight="true" spans="1:3">
      <c r="A411" s="136">
        <v>2150701</v>
      </c>
      <c r="B411" s="136" t="s">
        <v>146</v>
      </c>
      <c r="C411" s="91">
        <v>155</v>
      </c>
    </row>
    <row r="412" ht="21" customHeight="true" spans="1:3">
      <c r="A412" s="136">
        <v>2150702</v>
      </c>
      <c r="B412" s="136" t="s">
        <v>147</v>
      </c>
      <c r="C412" s="91">
        <v>77430</v>
      </c>
    </row>
    <row r="413" ht="21" customHeight="true" spans="1:3">
      <c r="A413" s="136">
        <v>2150799</v>
      </c>
      <c r="B413" s="136" t="s">
        <v>457</v>
      </c>
      <c r="C413" s="91">
        <v>6995</v>
      </c>
    </row>
    <row r="414" ht="21" customHeight="true" spans="1:3">
      <c r="A414" s="136">
        <v>21508</v>
      </c>
      <c r="B414" s="135" t="s">
        <v>458</v>
      </c>
      <c r="C414" s="91">
        <v>200</v>
      </c>
    </row>
    <row r="415" ht="21" customHeight="true" spans="1:3">
      <c r="A415" s="136">
        <v>2150805</v>
      </c>
      <c r="B415" s="136" t="s">
        <v>459</v>
      </c>
      <c r="C415" s="91">
        <v>200</v>
      </c>
    </row>
    <row r="416" ht="21" customHeight="true" spans="1:3">
      <c r="A416" s="136">
        <v>21599</v>
      </c>
      <c r="B416" s="135" t="s">
        <v>460</v>
      </c>
      <c r="C416" s="91">
        <v>47</v>
      </c>
    </row>
    <row r="417" ht="21" customHeight="true" spans="1:3">
      <c r="A417" s="136">
        <v>2159999</v>
      </c>
      <c r="B417" s="136" t="s">
        <v>461</v>
      </c>
      <c r="C417" s="91">
        <v>47</v>
      </c>
    </row>
    <row r="418" ht="21" customHeight="true" spans="1:3">
      <c r="A418" s="136">
        <v>216</v>
      </c>
      <c r="B418" s="135" t="s">
        <v>116</v>
      </c>
      <c r="C418" s="91">
        <v>18641</v>
      </c>
    </row>
    <row r="419" ht="21" customHeight="true" spans="1:3">
      <c r="A419" s="136">
        <v>21602</v>
      </c>
      <c r="B419" s="135" t="s">
        <v>462</v>
      </c>
      <c r="C419" s="91">
        <v>8734</v>
      </c>
    </row>
    <row r="420" ht="21" customHeight="true" spans="1:3">
      <c r="A420" s="136">
        <v>2160201</v>
      </c>
      <c r="B420" s="136" t="s">
        <v>146</v>
      </c>
      <c r="C420" s="91">
        <v>335</v>
      </c>
    </row>
    <row r="421" ht="21" customHeight="true" spans="1:3">
      <c r="A421" s="136">
        <v>2160202</v>
      </c>
      <c r="B421" s="136" t="s">
        <v>147</v>
      </c>
      <c r="C421" s="91">
        <v>50</v>
      </c>
    </row>
    <row r="422" ht="21" customHeight="true" spans="1:3">
      <c r="A422" s="136">
        <v>2160299</v>
      </c>
      <c r="B422" s="136" t="s">
        <v>463</v>
      </c>
      <c r="C422" s="91">
        <v>8349</v>
      </c>
    </row>
    <row r="423" ht="21" customHeight="true" spans="1:3">
      <c r="A423" s="136">
        <v>21606</v>
      </c>
      <c r="B423" s="135" t="s">
        <v>464</v>
      </c>
      <c r="C423" s="91">
        <v>1097</v>
      </c>
    </row>
    <row r="424" ht="21" customHeight="true" spans="1:3">
      <c r="A424" s="136">
        <v>2160699</v>
      </c>
      <c r="B424" s="136" t="s">
        <v>465</v>
      </c>
      <c r="C424" s="91">
        <v>1097</v>
      </c>
    </row>
    <row r="425" ht="21" customHeight="true" spans="1:3">
      <c r="A425" s="136">
        <v>21699</v>
      </c>
      <c r="B425" s="135" t="s">
        <v>466</v>
      </c>
      <c r="C425" s="91">
        <v>8810</v>
      </c>
    </row>
    <row r="426" ht="21" customHeight="true" spans="1:3">
      <c r="A426" s="136">
        <v>2169901</v>
      </c>
      <c r="B426" s="136" t="s">
        <v>467</v>
      </c>
      <c r="C426" s="91">
        <v>915</v>
      </c>
    </row>
    <row r="427" ht="21" customHeight="true" spans="1:3">
      <c r="A427" s="136">
        <v>2169999</v>
      </c>
      <c r="B427" s="136" t="s">
        <v>468</v>
      </c>
      <c r="C427" s="91">
        <v>7895</v>
      </c>
    </row>
    <row r="428" ht="21" customHeight="true" spans="1:3">
      <c r="A428" s="136">
        <v>217</v>
      </c>
      <c r="B428" s="135" t="s">
        <v>118</v>
      </c>
      <c r="C428" s="91">
        <v>136</v>
      </c>
    </row>
    <row r="429" ht="21" customHeight="true" spans="1:3">
      <c r="A429" s="136">
        <v>21702</v>
      </c>
      <c r="B429" s="135" t="s">
        <v>469</v>
      </c>
      <c r="C429" s="91">
        <v>91</v>
      </c>
    </row>
    <row r="430" ht="21" customHeight="true" spans="1:3">
      <c r="A430" s="136">
        <v>2170299</v>
      </c>
      <c r="B430" s="136" t="s">
        <v>470</v>
      </c>
      <c r="C430" s="91">
        <v>91</v>
      </c>
    </row>
    <row r="431" ht="21" customHeight="true" spans="1:3">
      <c r="A431" s="136">
        <v>21703</v>
      </c>
      <c r="B431" s="135" t="s">
        <v>471</v>
      </c>
      <c r="C431" s="91">
        <v>45</v>
      </c>
    </row>
    <row r="432" ht="21" customHeight="true" spans="1:3">
      <c r="A432" s="136">
        <v>2170399</v>
      </c>
      <c r="B432" s="136" t="s">
        <v>472</v>
      </c>
      <c r="C432" s="91">
        <v>45</v>
      </c>
    </row>
    <row r="433" ht="21" customHeight="true" spans="1:3">
      <c r="A433" s="136">
        <v>220</v>
      </c>
      <c r="B433" s="135" t="s">
        <v>120</v>
      </c>
      <c r="C433" s="91">
        <v>3772</v>
      </c>
    </row>
    <row r="434" ht="21" customHeight="true" spans="1:3">
      <c r="A434" s="136">
        <v>22001</v>
      </c>
      <c r="B434" s="135" t="s">
        <v>473</v>
      </c>
      <c r="C434" s="91">
        <v>3378</v>
      </c>
    </row>
    <row r="435" ht="21" customHeight="true" spans="1:3">
      <c r="A435" s="136">
        <v>2200106</v>
      </c>
      <c r="B435" s="136" t="s">
        <v>474</v>
      </c>
      <c r="C435" s="91">
        <v>173</v>
      </c>
    </row>
    <row r="436" ht="21" customHeight="true" spans="1:3">
      <c r="A436" s="136">
        <v>2200150</v>
      </c>
      <c r="B436" s="136" t="s">
        <v>153</v>
      </c>
      <c r="C436" s="91">
        <v>2870</v>
      </c>
    </row>
    <row r="437" ht="21" customHeight="true" spans="1:3">
      <c r="A437" s="136">
        <v>2200199</v>
      </c>
      <c r="B437" s="136" t="s">
        <v>475</v>
      </c>
      <c r="C437" s="91">
        <v>335</v>
      </c>
    </row>
    <row r="438" ht="21" customHeight="true" spans="1:3">
      <c r="A438" s="136">
        <v>22005</v>
      </c>
      <c r="B438" s="135" t="s">
        <v>476</v>
      </c>
      <c r="C438" s="91">
        <v>370</v>
      </c>
    </row>
    <row r="439" ht="21" customHeight="true" spans="1:3">
      <c r="A439" s="136">
        <v>2200509</v>
      </c>
      <c r="B439" s="136" t="s">
        <v>477</v>
      </c>
      <c r="C439" s="91">
        <v>370</v>
      </c>
    </row>
    <row r="440" ht="21" customHeight="true" spans="1:3">
      <c r="A440" s="136">
        <v>22099</v>
      </c>
      <c r="B440" s="135" t="s">
        <v>478</v>
      </c>
      <c r="C440" s="91">
        <v>24</v>
      </c>
    </row>
    <row r="441" ht="21" customHeight="true" spans="1:3">
      <c r="A441" s="136">
        <v>2209999</v>
      </c>
      <c r="B441" s="136" t="s">
        <v>479</v>
      </c>
      <c r="C441" s="91">
        <v>24</v>
      </c>
    </row>
    <row r="442" ht="21" customHeight="true" spans="1:3">
      <c r="A442" s="136">
        <v>221</v>
      </c>
      <c r="B442" s="135" t="s">
        <v>122</v>
      </c>
      <c r="C442" s="91">
        <v>41514</v>
      </c>
    </row>
    <row r="443" ht="21" customHeight="true" spans="1:3">
      <c r="A443" s="136">
        <v>22101</v>
      </c>
      <c r="B443" s="135" t="s">
        <v>480</v>
      </c>
      <c r="C443" s="91">
        <v>19275</v>
      </c>
    </row>
    <row r="444" ht="21" customHeight="true" spans="1:3">
      <c r="A444" s="136">
        <v>2210101</v>
      </c>
      <c r="B444" s="136" t="s">
        <v>481</v>
      </c>
      <c r="C444" s="91">
        <v>259</v>
      </c>
    </row>
    <row r="445" ht="21" customHeight="true" spans="1:3">
      <c r="A445" s="136">
        <v>2210103</v>
      </c>
      <c r="B445" s="136" t="s">
        <v>482</v>
      </c>
      <c r="C445" s="91">
        <v>1508</v>
      </c>
    </row>
    <row r="446" ht="21" customHeight="true" spans="1:3">
      <c r="A446" s="136">
        <v>2210105</v>
      </c>
      <c r="B446" s="136" t="s">
        <v>483</v>
      </c>
      <c r="C446" s="91">
        <v>4</v>
      </c>
    </row>
    <row r="447" ht="21" customHeight="true" spans="1:3">
      <c r="A447" s="136">
        <v>2210106</v>
      </c>
      <c r="B447" s="136" t="s">
        <v>484</v>
      </c>
      <c r="C447" s="91">
        <v>129</v>
      </c>
    </row>
    <row r="448" ht="21" customHeight="true" spans="1:3">
      <c r="A448" s="136">
        <v>2210107</v>
      </c>
      <c r="B448" s="136" t="s">
        <v>485</v>
      </c>
      <c r="C448" s="91">
        <v>293</v>
      </c>
    </row>
    <row r="449" ht="21" customHeight="true" spans="1:3">
      <c r="A449" s="136">
        <v>2210108</v>
      </c>
      <c r="B449" s="136" t="s">
        <v>486</v>
      </c>
      <c r="C449" s="91">
        <v>6886</v>
      </c>
    </row>
    <row r="450" ht="21" customHeight="true" spans="1:3">
      <c r="A450" s="136">
        <v>2210109</v>
      </c>
      <c r="B450" s="136" t="s">
        <v>487</v>
      </c>
      <c r="C450" s="91">
        <v>338</v>
      </c>
    </row>
    <row r="451" ht="21" customHeight="true" spans="1:3">
      <c r="A451" s="136">
        <v>2210110</v>
      </c>
      <c r="B451" s="136" t="s">
        <v>488</v>
      </c>
      <c r="C451" s="91">
        <v>736</v>
      </c>
    </row>
    <row r="452" ht="21" customHeight="true" spans="1:3">
      <c r="A452" s="136">
        <v>2210199</v>
      </c>
      <c r="B452" s="136" t="s">
        <v>489</v>
      </c>
      <c r="C452" s="91">
        <v>9122</v>
      </c>
    </row>
    <row r="453" ht="21" customHeight="true" spans="1:3">
      <c r="A453" s="136">
        <v>22102</v>
      </c>
      <c r="B453" s="135" t="s">
        <v>490</v>
      </c>
      <c r="C453" s="91">
        <v>20170</v>
      </c>
    </row>
    <row r="454" ht="21" customHeight="true" spans="1:3">
      <c r="A454" s="136">
        <v>2210201</v>
      </c>
      <c r="B454" s="136" t="s">
        <v>491</v>
      </c>
      <c r="C454" s="91">
        <v>19389</v>
      </c>
    </row>
    <row r="455" ht="21" customHeight="true" spans="1:3">
      <c r="A455" s="136">
        <v>2210202</v>
      </c>
      <c r="B455" s="136" t="s">
        <v>492</v>
      </c>
      <c r="C455" s="91">
        <v>8</v>
      </c>
    </row>
    <row r="456" ht="21" customHeight="true" spans="1:3">
      <c r="A456" s="136">
        <v>2210203</v>
      </c>
      <c r="B456" s="136" t="s">
        <v>493</v>
      </c>
      <c r="C456" s="91">
        <v>773</v>
      </c>
    </row>
    <row r="457" ht="21" customHeight="true" spans="1:3">
      <c r="A457" s="136">
        <v>22103</v>
      </c>
      <c r="B457" s="135" t="s">
        <v>494</v>
      </c>
      <c r="C457" s="91">
        <v>2069</v>
      </c>
    </row>
    <row r="458" ht="21" customHeight="true" spans="1:3">
      <c r="A458" s="136">
        <v>2210302</v>
      </c>
      <c r="B458" s="136" t="s">
        <v>495</v>
      </c>
      <c r="C458" s="91">
        <v>6</v>
      </c>
    </row>
    <row r="459" ht="21" customHeight="true" spans="1:3">
      <c r="A459" s="136">
        <v>2210399</v>
      </c>
      <c r="B459" s="136" t="s">
        <v>496</v>
      </c>
      <c r="C459" s="91">
        <v>2063</v>
      </c>
    </row>
    <row r="460" ht="21" customHeight="true" spans="1:3">
      <c r="A460" s="136">
        <v>222</v>
      </c>
      <c r="B460" s="135" t="s">
        <v>124</v>
      </c>
      <c r="C460" s="91">
        <v>240</v>
      </c>
    </row>
    <row r="461" ht="21" customHeight="true" spans="1:3">
      <c r="A461" s="136">
        <v>22201</v>
      </c>
      <c r="B461" s="135" t="s">
        <v>497</v>
      </c>
      <c r="C461" s="91">
        <v>240</v>
      </c>
    </row>
    <row r="462" ht="21" customHeight="true" spans="1:3">
      <c r="A462" s="136">
        <v>2220150</v>
      </c>
      <c r="B462" s="136" t="s">
        <v>153</v>
      </c>
      <c r="C462" s="91">
        <v>198</v>
      </c>
    </row>
    <row r="463" ht="21" customHeight="true" spans="1:3">
      <c r="A463" s="136">
        <v>2220199</v>
      </c>
      <c r="B463" s="136" t="s">
        <v>498</v>
      </c>
      <c r="C463" s="91">
        <v>42</v>
      </c>
    </row>
    <row r="464" ht="21" customHeight="true" spans="1:3">
      <c r="A464" s="136">
        <v>224</v>
      </c>
      <c r="B464" s="135" t="s">
        <v>126</v>
      </c>
      <c r="C464" s="91">
        <v>9853</v>
      </c>
    </row>
    <row r="465" ht="21" customHeight="true" spans="1:3">
      <c r="A465" s="136">
        <v>22401</v>
      </c>
      <c r="B465" s="135" t="s">
        <v>499</v>
      </c>
      <c r="C465" s="91">
        <v>2189</v>
      </c>
    </row>
    <row r="466" ht="21" customHeight="true" spans="1:3">
      <c r="A466" s="136">
        <v>2240101</v>
      </c>
      <c r="B466" s="136" t="s">
        <v>146</v>
      </c>
      <c r="C466" s="91">
        <v>543</v>
      </c>
    </row>
    <row r="467" ht="21" customHeight="true" spans="1:3">
      <c r="A467" s="136">
        <v>2240102</v>
      </c>
      <c r="B467" s="136" t="s">
        <v>147</v>
      </c>
      <c r="C467" s="91">
        <v>967</v>
      </c>
    </row>
    <row r="468" ht="21" customHeight="true" spans="1:3">
      <c r="A468" s="136">
        <v>2240104</v>
      </c>
      <c r="B468" s="136" t="s">
        <v>500</v>
      </c>
      <c r="C468" s="91">
        <v>48</v>
      </c>
    </row>
    <row r="469" ht="21" customHeight="true" spans="1:3">
      <c r="A469" s="136">
        <v>2240108</v>
      </c>
      <c r="B469" s="136" t="s">
        <v>501</v>
      </c>
      <c r="C469" s="91">
        <v>100</v>
      </c>
    </row>
    <row r="470" ht="21" customHeight="true" spans="1:3">
      <c r="A470" s="136">
        <v>2240109</v>
      </c>
      <c r="B470" s="136" t="s">
        <v>502</v>
      </c>
      <c r="C470" s="91">
        <v>40</v>
      </c>
    </row>
    <row r="471" ht="21" customHeight="true" spans="1:3">
      <c r="A471" s="136">
        <v>2240150</v>
      </c>
      <c r="B471" s="136" t="s">
        <v>153</v>
      </c>
      <c r="C471" s="91">
        <v>233</v>
      </c>
    </row>
    <row r="472" ht="21" customHeight="true" spans="1:3">
      <c r="A472" s="136">
        <v>2240199</v>
      </c>
      <c r="B472" s="136" t="s">
        <v>503</v>
      </c>
      <c r="C472" s="91">
        <v>258</v>
      </c>
    </row>
    <row r="473" ht="21" customHeight="true" spans="1:3">
      <c r="A473" s="136">
        <v>22402</v>
      </c>
      <c r="B473" s="135" t="s">
        <v>504</v>
      </c>
      <c r="C473" s="91">
        <v>6032</v>
      </c>
    </row>
    <row r="474" ht="21" customHeight="true" spans="1:3">
      <c r="A474" s="136">
        <v>2240201</v>
      </c>
      <c r="B474" s="136" t="s">
        <v>146</v>
      </c>
      <c r="C474" s="91">
        <v>2794</v>
      </c>
    </row>
    <row r="475" ht="21" customHeight="true" spans="1:3">
      <c r="A475" s="136">
        <v>2240202</v>
      </c>
      <c r="B475" s="136" t="s">
        <v>147</v>
      </c>
      <c r="C475" s="91">
        <v>1244</v>
      </c>
    </row>
    <row r="476" ht="21" customHeight="true" spans="1:3">
      <c r="A476" s="136">
        <v>2240204</v>
      </c>
      <c r="B476" s="136" t="s">
        <v>505</v>
      </c>
      <c r="C476" s="91">
        <v>1883</v>
      </c>
    </row>
    <row r="477" ht="21" customHeight="true" spans="1:3">
      <c r="A477" s="136">
        <v>2240299</v>
      </c>
      <c r="B477" s="136" t="s">
        <v>506</v>
      </c>
      <c r="C477" s="91">
        <v>111</v>
      </c>
    </row>
    <row r="478" ht="21" customHeight="true" spans="1:3">
      <c r="A478" s="136">
        <v>22406</v>
      </c>
      <c r="B478" s="135" t="s">
        <v>507</v>
      </c>
      <c r="C478" s="91">
        <v>1052</v>
      </c>
    </row>
    <row r="479" ht="21" customHeight="true" spans="1:3">
      <c r="A479" s="136">
        <v>2240601</v>
      </c>
      <c r="B479" s="136" t="s">
        <v>508</v>
      </c>
      <c r="C479" s="91">
        <v>1052</v>
      </c>
    </row>
    <row r="480" ht="21" customHeight="true" spans="1:3">
      <c r="A480" s="136">
        <v>22407</v>
      </c>
      <c r="B480" s="135" t="s">
        <v>509</v>
      </c>
      <c r="C480" s="91">
        <v>230</v>
      </c>
    </row>
    <row r="481" ht="21" customHeight="true" spans="1:3">
      <c r="A481" s="136">
        <v>2240703</v>
      </c>
      <c r="B481" s="136" t="s">
        <v>510</v>
      </c>
      <c r="C481" s="91">
        <v>2</v>
      </c>
    </row>
    <row r="482" ht="21" customHeight="true" spans="1:3">
      <c r="A482" s="136">
        <v>2240704</v>
      </c>
      <c r="B482" s="136" t="s">
        <v>511</v>
      </c>
      <c r="C482" s="91">
        <v>223</v>
      </c>
    </row>
    <row r="483" ht="21" customHeight="true" spans="1:3">
      <c r="A483" s="136">
        <v>2240799</v>
      </c>
      <c r="B483" s="136" t="s">
        <v>512</v>
      </c>
      <c r="C483" s="91">
        <v>5</v>
      </c>
    </row>
    <row r="484" ht="21" customHeight="true" spans="1:3">
      <c r="A484" s="136">
        <v>22499</v>
      </c>
      <c r="B484" s="135" t="s">
        <v>513</v>
      </c>
      <c r="C484" s="91">
        <v>350</v>
      </c>
    </row>
    <row r="485" spans="1:3">
      <c r="A485" s="136">
        <v>2249999</v>
      </c>
      <c r="B485" s="136" t="s">
        <v>514</v>
      </c>
      <c r="C485" s="91">
        <v>350</v>
      </c>
    </row>
    <row r="486" spans="1:3">
      <c r="A486" s="136">
        <v>229</v>
      </c>
      <c r="B486" s="135" t="s">
        <v>515</v>
      </c>
      <c r="C486" s="91">
        <v>4310</v>
      </c>
    </row>
    <row r="487" spans="1:3">
      <c r="A487" s="136">
        <v>22999</v>
      </c>
      <c r="B487" s="135" t="s">
        <v>516</v>
      </c>
      <c r="C487" s="91">
        <v>4310</v>
      </c>
    </row>
    <row r="488" spans="1:3">
      <c r="A488" s="136">
        <v>2299999</v>
      </c>
      <c r="B488" s="136" t="s">
        <v>517</v>
      </c>
      <c r="C488" s="91">
        <v>4310</v>
      </c>
    </row>
    <row r="489" spans="1:3">
      <c r="A489" s="136">
        <v>232</v>
      </c>
      <c r="B489" s="135" t="s">
        <v>130</v>
      </c>
      <c r="C489" s="91">
        <v>35180</v>
      </c>
    </row>
    <row r="490" spans="1:3">
      <c r="A490" s="136">
        <v>23203</v>
      </c>
      <c r="B490" s="135" t="s">
        <v>518</v>
      </c>
      <c r="C490" s="91">
        <v>35180</v>
      </c>
    </row>
    <row r="491" spans="1:3">
      <c r="A491" s="136">
        <v>2320301</v>
      </c>
      <c r="B491" s="136" t="s">
        <v>519</v>
      </c>
      <c r="C491" s="91">
        <v>35180</v>
      </c>
    </row>
    <row r="492" spans="1:3">
      <c r="A492" s="136">
        <v>233</v>
      </c>
      <c r="B492" s="135" t="s">
        <v>131</v>
      </c>
      <c r="C492" s="91">
        <v>3</v>
      </c>
    </row>
    <row r="493" spans="1:3">
      <c r="A493" s="136">
        <v>23303</v>
      </c>
      <c r="B493" s="135" t="s">
        <v>520</v>
      </c>
      <c r="C493" s="91">
        <v>3</v>
      </c>
    </row>
  </sheetData>
  <sheetProtection formatCells="0" insertHyperlinks="0" autoFilter="0"/>
  <mergeCells count="2">
    <mergeCell ref="A1:C1"/>
    <mergeCell ref="A2:C2"/>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62"/>
  <sheetViews>
    <sheetView view="pageBreakPreview" zoomScale="115" zoomScaleNormal="100" zoomScaleSheetLayoutView="115" workbookViewId="0">
      <selection activeCell="F17" sqref="F17"/>
    </sheetView>
  </sheetViews>
  <sheetFormatPr defaultColWidth="9" defaultRowHeight="13.5" outlineLevelCol="3"/>
  <cols>
    <col min="1" max="1" width="16" style="83" customWidth="true"/>
    <col min="2" max="2" width="35.375" style="83" customWidth="true"/>
    <col min="3" max="3" width="19.125" style="83" customWidth="true"/>
    <col min="4" max="4" width="19.125" style="152" customWidth="true"/>
  </cols>
  <sheetData>
    <row r="1" ht="30" customHeight="true" spans="1:4">
      <c r="A1" s="121" t="s">
        <v>521</v>
      </c>
      <c r="B1" s="121"/>
      <c r="C1" s="121"/>
      <c r="D1" s="121"/>
    </row>
    <row r="2" ht="30" customHeight="true" spans="1:4">
      <c r="A2" s="227"/>
      <c r="B2" s="227"/>
      <c r="C2" s="227"/>
      <c r="D2" s="228" t="s">
        <v>522</v>
      </c>
    </row>
    <row r="3" ht="22.5" customHeight="true" spans="1:4">
      <c r="A3" s="229" t="s">
        <v>144</v>
      </c>
      <c r="B3" s="230" t="s">
        <v>31</v>
      </c>
      <c r="C3" s="230" t="s">
        <v>37</v>
      </c>
      <c r="D3" s="231"/>
    </row>
    <row r="4" ht="22.5" customHeight="true" spans="1:4">
      <c r="A4" s="229"/>
      <c r="B4" s="230"/>
      <c r="C4" s="230"/>
      <c r="D4" s="229" t="s">
        <v>523</v>
      </c>
    </row>
    <row r="5" ht="22.5" customHeight="true" spans="1:4">
      <c r="A5" s="161"/>
      <c r="B5" s="232" t="s">
        <v>37</v>
      </c>
      <c r="C5" s="126">
        <v>1085951</v>
      </c>
      <c r="D5" s="126">
        <v>393135</v>
      </c>
    </row>
    <row r="6" ht="22.5" customHeight="true" spans="1:4">
      <c r="A6" s="159">
        <v>501</v>
      </c>
      <c r="B6" s="233" t="s">
        <v>524</v>
      </c>
      <c r="C6" s="126">
        <v>93845</v>
      </c>
      <c r="D6" s="126">
        <v>91248</v>
      </c>
    </row>
    <row r="7" ht="22.5" customHeight="true" spans="1:4">
      <c r="A7" s="162">
        <v>50101</v>
      </c>
      <c r="B7" s="164" t="s">
        <v>525</v>
      </c>
      <c r="C7" s="127">
        <v>63890</v>
      </c>
      <c r="D7" s="127">
        <v>63686</v>
      </c>
    </row>
    <row r="8" ht="22.5" customHeight="true" spans="1:4">
      <c r="A8" s="162">
        <v>50102</v>
      </c>
      <c r="B8" s="164" t="s">
        <v>526</v>
      </c>
      <c r="C8" s="127">
        <v>17421</v>
      </c>
      <c r="D8" s="127">
        <v>17259</v>
      </c>
    </row>
    <row r="9" ht="22.5" customHeight="true" spans="1:4">
      <c r="A9" s="162">
        <v>50103</v>
      </c>
      <c r="B9" s="164" t="s">
        <v>527</v>
      </c>
      <c r="C9" s="127">
        <v>4787</v>
      </c>
      <c r="D9" s="127">
        <v>4778</v>
      </c>
    </row>
    <row r="10" ht="22.5" customHeight="true" spans="1:4">
      <c r="A10" s="162">
        <v>50199</v>
      </c>
      <c r="B10" s="164" t="s">
        <v>528</v>
      </c>
      <c r="C10" s="127">
        <v>7747</v>
      </c>
      <c r="D10" s="127">
        <v>5525</v>
      </c>
    </row>
    <row r="11" ht="22.5" customHeight="true" spans="1:4">
      <c r="A11" s="159">
        <v>502</v>
      </c>
      <c r="B11" s="233" t="s">
        <v>529</v>
      </c>
      <c r="C11" s="126">
        <v>189787</v>
      </c>
      <c r="D11" s="126">
        <v>32394</v>
      </c>
    </row>
    <row r="12" ht="22.5" customHeight="true" spans="1:4">
      <c r="A12" s="162">
        <v>50201</v>
      </c>
      <c r="B12" s="164" t="s">
        <v>530</v>
      </c>
      <c r="C12" s="127">
        <v>38830</v>
      </c>
      <c r="D12" s="127">
        <v>10150</v>
      </c>
    </row>
    <row r="13" ht="22.5" customHeight="true" spans="1:4">
      <c r="A13" s="162">
        <v>50202</v>
      </c>
      <c r="B13" s="164" t="s">
        <v>531</v>
      </c>
      <c r="C13" s="127">
        <v>81</v>
      </c>
      <c r="D13" s="127">
        <v>19</v>
      </c>
    </row>
    <row r="14" ht="22.5" customHeight="true" spans="1:4">
      <c r="A14" s="162">
        <v>50203</v>
      </c>
      <c r="B14" s="164" t="s">
        <v>532</v>
      </c>
      <c r="C14" s="127">
        <v>305</v>
      </c>
      <c r="D14" s="127">
        <v>198</v>
      </c>
    </row>
    <row r="15" ht="22.5" customHeight="true" spans="1:4">
      <c r="A15" s="162">
        <v>50204</v>
      </c>
      <c r="B15" s="164" t="s">
        <v>533</v>
      </c>
      <c r="C15" s="127">
        <v>711</v>
      </c>
      <c r="D15" s="127">
        <v>2</v>
      </c>
    </row>
    <row r="16" ht="22.5" customHeight="true" spans="1:4">
      <c r="A16" s="162">
        <v>50205</v>
      </c>
      <c r="B16" s="164" t="s">
        <v>534</v>
      </c>
      <c r="C16" s="127">
        <v>80779</v>
      </c>
      <c r="D16" s="127">
        <v>15704</v>
      </c>
    </row>
    <row r="17" ht="22.5" customHeight="true" spans="1:4">
      <c r="A17" s="162">
        <v>50206</v>
      </c>
      <c r="B17" s="164" t="s">
        <v>535</v>
      </c>
      <c r="C17" s="127">
        <v>93</v>
      </c>
      <c r="D17" s="127">
        <v>37</v>
      </c>
    </row>
    <row r="18" ht="22.5" customHeight="true" spans="1:4">
      <c r="A18" s="162">
        <v>50207</v>
      </c>
      <c r="B18" s="164" t="s">
        <v>536</v>
      </c>
      <c r="C18" s="127">
        <v>1</v>
      </c>
      <c r="D18" s="127">
        <v>1</v>
      </c>
    </row>
    <row r="19" ht="22.5" customHeight="true" spans="1:4">
      <c r="A19" s="162">
        <v>50208</v>
      </c>
      <c r="B19" s="164" t="s">
        <v>537</v>
      </c>
      <c r="C19" s="127">
        <v>1433</v>
      </c>
      <c r="D19" s="127">
        <v>877</v>
      </c>
    </row>
    <row r="20" ht="22.5" customHeight="true" spans="1:4">
      <c r="A20" s="162">
        <v>50209</v>
      </c>
      <c r="B20" s="164" t="s">
        <v>538</v>
      </c>
      <c r="C20" s="127">
        <v>5222</v>
      </c>
      <c r="D20" s="127">
        <v>285</v>
      </c>
    </row>
    <row r="21" ht="22.5" customHeight="true" spans="1:4">
      <c r="A21" s="162">
        <v>50299</v>
      </c>
      <c r="B21" s="164" t="s">
        <v>539</v>
      </c>
      <c r="C21" s="127">
        <v>62332</v>
      </c>
      <c r="D21" s="127">
        <v>5121</v>
      </c>
    </row>
    <row r="22" ht="22.5" customHeight="true" spans="1:4">
      <c r="A22" s="159">
        <v>503</v>
      </c>
      <c r="B22" s="233" t="s">
        <v>540</v>
      </c>
      <c r="C22" s="126">
        <v>50862</v>
      </c>
      <c r="D22" s="126">
        <v>59</v>
      </c>
    </row>
    <row r="23" ht="22.5" customHeight="true" spans="1:4">
      <c r="A23" s="162">
        <v>50301</v>
      </c>
      <c r="B23" s="164" t="s">
        <v>541</v>
      </c>
      <c r="C23" s="127">
        <v>300</v>
      </c>
      <c r="D23" s="127">
        <v>0</v>
      </c>
    </row>
    <row r="24" ht="22.5" customHeight="true" spans="1:4">
      <c r="A24" s="162">
        <v>50302</v>
      </c>
      <c r="B24" s="164" t="s">
        <v>542</v>
      </c>
      <c r="C24" s="127">
        <v>44621</v>
      </c>
      <c r="D24" s="127">
        <v>0</v>
      </c>
    </row>
    <row r="25" ht="22.5" customHeight="true" spans="1:4">
      <c r="A25" s="162">
        <v>50303</v>
      </c>
      <c r="B25" s="164" t="s">
        <v>543</v>
      </c>
      <c r="C25" s="127">
        <v>300</v>
      </c>
      <c r="D25" s="127">
        <v>0</v>
      </c>
    </row>
    <row r="26" ht="22.5" customHeight="true" spans="1:4">
      <c r="A26" s="162">
        <v>50305</v>
      </c>
      <c r="B26" s="164" t="s">
        <v>544</v>
      </c>
      <c r="C26" s="127">
        <v>8</v>
      </c>
      <c r="D26" s="127">
        <v>0</v>
      </c>
    </row>
    <row r="27" ht="22.5" customHeight="true" spans="1:4">
      <c r="A27" s="162">
        <v>50306</v>
      </c>
      <c r="B27" s="164" t="s">
        <v>545</v>
      </c>
      <c r="C27" s="127">
        <v>882</v>
      </c>
      <c r="D27" s="127">
        <v>59</v>
      </c>
    </row>
    <row r="28" ht="22.5" customHeight="true" spans="1:4">
      <c r="A28" s="159">
        <v>50307</v>
      </c>
      <c r="B28" s="233" t="s">
        <v>546</v>
      </c>
      <c r="C28" s="126">
        <v>3957</v>
      </c>
      <c r="D28" s="126">
        <v>0</v>
      </c>
    </row>
    <row r="29" ht="22.5" customHeight="true" spans="1:4">
      <c r="A29" s="162">
        <v>50399</v>
      </c>
      <c r="B29" s="164" t="s">
        <v>547</v>
      </c>
      <c r="C29" s="127">
        <v>794</v>
      </c>
      <c r="D29" s="127">
        <v>0</v>
      </c>
    </row>
    <row r="30" ht="22.5" customHeight="true" spans="1:4">
      <c r="A30" s="162">
        <v>504</v>
      </c>
      <c r="B30" s="164" t="s">
        <v>548</v>
      </c>
      <c r="C30" s="127">
        <v>11691</v>
      </c>
      <c r="D30" s="127">
        <v>0</v>
      </c>
    </row>
    <row r="31" ht="22.5" customHeight="true" spans="1:4">
      <c r="A31" s="162">
        <v>50401</v>
      </c>
      <c r="B31" s="164" t="s">
        <v>541</v>
      </c>
      <c r="C31" s="127">
        <v>134</v>
      </c>
      <c r="D31" s="127">
        <v>0</v>
      </c>
    </row>
    <row r="32" ht="22.5" customHeight="true" spans="1:4">
      <c r="A32" s="162">
        <v>50402</v>
      </c>
      <c r="B32" s="164" t="s">
        <v>542</v>
      </c>
      <c r="C32" s="127">
        <v>4942</v>
      </c>
      <c r="D32" s="127">
        <v>0</v>
      </c>
    </row>
    <row r="33" ht="22.5" customHeight="true" spans="1:4">
      <c r="A33" s="159">
        <v>50405</v>
      </c>
      <c r="B33" s="233" t="s">
        <v>546</v>
      </c>
      <c r="C33" s="126">
        <v>6443</v>
      </c>
      <c r="D33" s="126">
        <v>0</v>
      </c>
    </row>
    <row r="34" ht="22.5" customHeight="true" spans="1:4">
      <c r="A34" s="162">
        <v>50499</v>
      </c>
      <c r="B34" s="164" t="s">
        <v>547</v>
      </c>
      <c r="C34" s="127">
        <v>172</v>
      </c>
      <c r="D34" s="127">
        <v>0</v>
      </c>
    </row>
    <row r="35" ht="22.5" customHeight="true" spans="1:4">
      <c r="A35" s="162">
        <v>505</v>
      </c>
      <c r="B35" s="164" t="s">
        <v>549</v>
      </c>
      <c r="C35" s="127">
        <v>360261</v>
      </c>
      <c r="D35" s="127">
        <v>235439</v>
      </c>
    </row>
    <row r="36" ht="22.5" customHeight="true" spans="1:4">
      <c r="A36" s="159">
        <v>50501</v>
      </c>
      <c r="B36" s="233" t="s">
        <v>550</v>
      </c>
      <c r="C36" s="126">
        <v>215638</v>
      </c>
      <c r="D36" s="126">
        <v>202247</v>
      </c>
    </row>
    <row r="37" ht="22.5" customHeight="true" spans="1:4">
      <c r="A37" s="162">
        <v>50502</v>
      </c>
      <c r="B37" s="164" t="s">
        <v>551</v>
      </c>
      <c r="C37" s="127">
        <v>144623</v>
      </c>
      <c r="D37" s="127">
        <v>33192</v>
      </c>
    </row>
    <row r="38" ht="22.5" customHeight="true" spans="1:4">
      <c r="A38" s="162">
        <v>506</v>
      </c>
      <c r="B38" s="164" t="s">
        <v>552</v>
      </c>
      <c r="C38" s="127">
        <v>61909</v>
      </c>
      <c r="D38" s="127">
        <v>1087</v>
      </c>
    </row>
    <row r="39" ht="22.5" customHeight="true" spans="1:4">
      <c r="A39" s="159">
        <v>50601</v>
      </c>
      <c r="B39" s="233" t="s">
        <v>553</v>
      </c>
      <c r="C39" s="126">
        <v>46888</v>
      </c>
      <c r="D39" s="126">
        <v>1087</v>
      </c>
    </row>
    <row r="40" ht="22.5" customHeight="true" spans="1:4">
      <c r="A40" s="162">
        <v>50602</v>
      </c>
      <c r="B40" s="164" t="s">
        <v>554</v>
      </c>
      <c r="C40" s="127">
        <v>15021</v>
      </c>
      <c r="D40" s="127">
        <v>0</v>
      </c>
    </row>
    <row r="41" ht="22.5" customHeight="true" spans="1:4">
      <c r="A41" s="162">
        <v>507</v>
      </c>
      <c r="B41" s="164" t="s">
        <v>555</v>
      </c>
      <c r="C41" s="127">
        <v>38913</v>
      </c>
      <c r="D41" s="127">
        <v>8</v>
      </c>
    </row>
    <row r="42" ht="22.5" customHeight="true" spans="1:4">
      <c r="A42" s="162">
        <v>50701</v>
      </c>
      <c r="B42" s="164" t="s">
        <v>556</v>
      </c>
      <c r="C42" s="127">
        <v>32047</v>
      </c>
      <c r="D42" s="127">
        <v>8</v>
      </c>
    </row>
    <row r="43" ht="22.5" customHeight="true" spans="1:4">
      <c r="A43" s="159">
        <v>50702</v>
      </c>
      <c r="B43" s="233" t="s">
        <v>557</v>
      </c>
      <c r="C43" s="126">
        <v>380</v>
      </c>
      <c r="D43" s="126">
        <v>0</v>
      </c>
    </row>
    <row r="44" ht="22.5" customHeight="true" spans="1:4">
      <c r="A44" s="162">
        <v>50799</v>
      </c>
      <c r="B44" s="164" t="s">
        <v>558</v>
      </c>
      <c r="C44" s="127">
        <v>6486</v>
      </c>
      <c r="D44" s="127">
        <v>0</v>
      </c>
    </row>
    <row r="45" ht="22.5" customHeight="true" spans="1:4">
      <c r="A45" s="162">
        <v>508</v>
      </c>
      <c r="B45" s="164" t="s">
        <v>559</v>
      </c>
      <c r="C45" s="127">
        <v>97626</v>
      </c>
      <c r="D45" s="127">
        <v>0</v>
      </c>
    </row>
    <row r="46" ht="22.5" customHeight="true" spans="1:4">
      <c r="A46" s="159">
        <v>50803</v>
      </c>
      <c r="B46" s="233" t="s">
        <v>560</v>
      </c>
      <c r="C46" s="126">
        <v>96711</v>
      </c>
      <c r="D46" s="126">
        <v>0</v>
      </c>
    </row>
    <row r="47" ht="22.5" customHeight="true" spans="1:4">
      <c r="A47" s="162">
        <v>50804</v>
      </c>
      <c r="B47" s="164" t="s">
        <v>561</v>
      </c>
      <c r="C47" s="127">
        <v>390</v>
      </c>
      <c r="D47" s="127">
        <v>0</v>
      </c>
    </row>
    <row r="48" ht="22.5" customHeight="true" spans="1:4">
      <c r="A48" s="162">
        <v>50899</v>
      </c>
      <c r="B48" s="164" t="s">
        <v>562</v>
      </c>
      <c r="C48" s="127">
        <v>525</v>
      </c>
      <c r="D48" s="127">
        <v>0</v>
      </c>
    </row>
    <row r="49" ht="22.5" customHeight="true" spans="1:4">
      <c r="A49" s="162">
        <v>509</v>
      </c>
      <c r="B49" s="164" t="s">
        <v>563</v>
      </c>
      <c r="C49" s="127">
        <v>136338</v>
      </c>
      <c r="D49" s="127">
        <v>32900</v>
      </c>
    </row>
    <row r="50" ht="22.5" customHeight="true" spans="1:4">
      <c r="A50" s="162">
        <v>50901</v>
      </c>
      <c r="B50" s="164" t="s">
        <v>564</v>
      </c>
      <c r="C50" s="127">
        <v>70326</v>
      </c>
      <c r="D50" s="127">
        <v>14339</v>
      </c>
    </row>
    <row r="51" ht="22.5" customHeight="true" spans="1:4">
      <c r="A51" s="162">
        <v>50902</v>
      </c>
      <c r="B51" s="164" t="s">
        <v>565</v>
      </c>
      <c r="C51" s="127">
        <v>5479</v>
      </c>
      <c r="D51" s="127">
        <v>0</v>
      </c>
    </row>
    <row r="52" ht="22.5" customHeight="true" spans="1:4">
      <c r="A52" s="159">
        <v>50903</v>
      </c>
      <c r="B52" s="233" t="s">
        <v>566</v>
      </c>
      <c r="C52" s="126">
        <v>267</v>
      </c>
      <c r="D52" s="126">
        <v>0</v>
      </c>
    </row>
    <row r="53" ht="22.5" customHeight="true" spans="1:4">
      <c r="A53" s="162">
        <v>50905</v>
      </c>
      <c r="B53" s="164" t="s">
        <v>567</v>
      </c>
      <c r="C53" s="127">
        <v>33000</v>
      </c>
      <c r="D53" s="127">
        <v>2335</v>
      </c>
    </row>
    <row r="54" ht="22.5" customHeight="true" spans="1:4">
      <c r="A54" s="162">
        <v>50999</v>
      </c>
      <c r="B54" s="164" t="s">
        <v>568</v>
      </c>
      <c r="C54" s="127">
        <v>27266</v>
      </c>
      <c r="D54" s="127">
        <v>16226</v>
      </c>
    </row>
    <row r="55" ht="22.5" customHeight="true" spans="1:4">
      <c r="A55" s="159">
        <v>510</v>
      </c>
      <c r="B55" s="233" t="s">
        <v>569</v>
      </c>
      <c r="C55" s="126">
        <v>9364</v>
      </c>
      <c r="D55" s="126">
        <v>0</v>
      </c>
    </row>
    <row r="56" ht="22.5" customHeight="true" spans="1:4">
      <c r="A56" s="162">
        <v>51002</v>
      </c>
      <c r="B56" s="164" t="s">
        <v>570</v>
      </c>
      <c r="C56" s="127">
        <v>9352</v>
      </c>
      <c r="D56" s="127">
        <v>0</v>
      </c>
    </row>
    <row r="57" ht="22.5" customHeight="true" spans="1:4">
      <c r="A57" s="162">
        <v>51004</v>
      </c>
      <c r="B57" s="164" t="s">
        <v>571</v>
      </c>
      <c r="C57" s="127">
        <v>12</v>
      </c>
      <c r="D57" s="127">
        <v>0</v>
      </c>
    </row>
    <row r="58" ht="22.5" customHeight="true" spans="1:4">
      <c r="A58" s="159">
        <v>511</v>
      </c>
      <c r="B58" s="233" t="s">
        <v>572</v>
      </c>
      <c r="C58" s="126">
        <v>35183</v>
      </c>
      <c r="D58" s="126">
        <v>0</v>
      </c>
    </row>
    <row r="59" ht="22.5" customHeight="true" spans="1:4">
      <c r="A59" s="162">
        <v>51101</v>
      </c>
      <c r="B59" s="164" t="s">
        <v>573</v>
      </c>
      <c r="C59" s="127">
        <v>35180</v>
      </c>
      <c r="D59" s="127">
        <v>0</v>
      </c>
    </row>
    <row r="60" ht="22.5" customHeight="true" spans="1:4">
      <c r="A60" s="162">
        <v>51103</v>
      </c>
      <c r="B60" s="164" t="s">
        <v>574</v>
      </c>
      <c r="C60" s="234">
        <v>3</v>
      </c>
      <c r="D60" s="151">
        <v>0</v>
      </c>
    </row>
    <row r="61" ht="22.5" customHeight="true" spans="1:4">
      <c r="A61" s="159">
        <v>599</v>
      </c>
      <c r="B61" s="233" t="s">
        <v>129</v>
      </c>
      <c r="C61" s="234">
        <v>172</v>
      </c>
      <c r="D61" s="151">
        <v>0</v>
      </c>
    </row>
    <row r="62" ht="22.5" customHeight="true" spans="1:4">
      <c r="A62" s="162">
        <v>59999</v>
      </c>
      <c r="B62" s="164" t="s">
        <v>575</v>
      </c>
      <c r="C62" s="234">
        <v>172</v>
      </c>
      <c r="D62" s="151">
        <v>0</v>
      </c>
    </row>
  </sheetData>
  <sheetProtection formatCells="0" insertHyperlinks="0" autoFilter="0"/>
  <mergeCells count="4">
    <mergeCell ref="A1:D1"/>
    <mergeCell ref="A3:A4"/>
    <mergeCell ref="B3:B4"/>
    <mergeCell ref="C3:C4"/>
  </mergeCells>
  <printOptions horizontalCentered="true"/>
  <pageMargins left="0.236220472440945" right="0.236220472440945" top="0.15748031496063" bottom="0.15748031496063" header="0" footer="0"/>
  <pageSetup paperSize="9" firstPageNumber="0" fitToHeight="0" orientation="portrait" useFirstPageNumber="true"/>
  <headerFooter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7"/>
  <sheetViews>
    <sheetView showZeros="0" view="pageBreakPreview" zoomScale="115" zoomScaleNormal="70" zoomScaleSheetLayoutView="115" workbookViewId="0">
      <selection activeCell="B7" sqref="B7"/>
    </sheetView>
  </sheetViews>
  <sheetFormatPr defaultColWidth="9" defaultRowHeight="15.75"/>
  <cols>
    <col min="1" max="1" width="25.375" style="85" customWidth="true"/>
    <col min="2" max="6" width="9.625" style="85" customWidth="true"/>
    <col min="7" max="7" width="25.375" style="85" customWidth="true"/>
    <col min="8" max="12" width="9.625" style="85" customWidth="true"/>
    <col min="13" max="13" width="9" style="85" customWidth="true"/>
    <col min="14" max="220" width="9" style="85"/>
    <col min="221" max="221" width="25.5" style="85" customWidth="true"/>
    <col min="222" max="222" width="8.5" style="85" customWidth="true"/>
    <col min="223" max="223" width="9.5" style="85" customWidth="true"/>
    <col min="224" max="224" width="6.75" style="85" customWidth="true"/>
    <col min="225" max="225" width="22.25" style="85" customWidth="true"/>
    <col min="226" max="227" width="9.5" style="85" customWidth="true"/>
    <col min="228" max="228" width="7.375" style="85" customWidth="true"/>
    <col min="229" max="229" width="12.625" style="85" customWidth="true"/>
    <col min="230" max="476" width="9" style="85"/>
    <col min="477" max="477" width="25.5" style="85" customWidth="true"/>
    <col min="478" max="478" width="8.5" style="85" customWidth="true"/>
    <col min="479" max="479" width="9.5" style="85" customWidth="true"/>
    <col min="480" max="480" width="6.75" style="85" customWidth="true"/>
    <col min="481" max="481" width="22.25" style="85" customWidth="true"/>
    <col min="482" max="483" width="9.5" style="85" customWidth="true"/>
    <col min="484" max="484" width="7.375" style="85" customWidth="true"/>
    <col min="485" max="485" width="12.625" style="85" customWidth="true"/>
    <col min="486" max="732" width="9" style="85"/>
    <col min="733" max="733" width="25.5" style="85" customWidth="true"/>
    <col min="734" max="734" width="8.5" style="85" customWidth="true"/>
    <col min="735" max="735" width="9.5" style="85" customWidth="true"/>
    <col min="736" max="736" width="6.75" style="85" customWidth="true"/>
    <col min="737" max="737" width="22.25" style="85" customWidth="true"/>
    <col min="738" max="739" width="9.5" style="85" customWidth="true"/>
    <col min="740" max="740" width="7.375" style="85" customWidth="true"/>
    <col min="741" max="741" width="12.625" style="85" customWidth="true"/>
    <col min="742" max="988" width="9" style="85"/>
    <col min="989" max="989" width="25.5" style="85" customWidth="true"/>
    <col min="990" max="990" width="8.5" style="85" customWidth="true"/>
    <col min="991" max="991" width="9.5" style="85" customWidth="true"/>
    <col min="992" max="992" width="6.75" style="85" customWidth="true"/>
    <col min="993" max="993" width="22.25" style="85" customWidth="true"/>
    <col min="994" max="995" width="9.5" style="85" customWidth="true"/>
    <col min="996" max="996" width="7.375" style="85" customWidth="true"/>
    <col min="997" max="997" width="12.625" style="85" customWidth="true"/>
    <col min="998" max="1244" width="9" style="85"/>
    <col min="1245" max="1245" width="25.5" style="85" customWidth="true"/>
    <col min="1246" max="1246" width="8.5" style="85" customWidth="true"/>
    <col min="1247" max="1247" width="9.5" style="85" customWidth="true"/>
    <col min="1248" max="1248" width="6.75" style="85" customWidth="true"/>
    <col min="1249" max="1249" width="22.25" style="85" customWidth="true"/>
    <col min="1250" max="1251" width="9.5" style="85" customWidth="true"/>
    <col min="1252" max="1252" width="7.375" style="85" customWidth="true"/>
    <col min="1253" max="1253" width="12.625" style="85" customWidth="true"/>
    <col min="1254" max="1500" width="9" style="85"/>
    <col min="1501" max="1501" width="25.5" style="85" customWidth="true"/>
    <col min="1502" max="1502" width="8.5" style="85" customWidth="true"/>
    <col min="1503" max="1503" width="9.5" style="85" customWidth="true"/>
    <col min="1504" max="1504" width="6.75" style="85" customWidth="true"/>
    <col min="1505" max="1505" width="22.25" style="85" customWidth="true"/>
    <col min="1506" max="1507" width="9.5" style="85" customWidth="true"/>
    <col min="1508" max="1508" width="7.375" style="85" customWidth="true"/>
    <col min="1509" max="1509" width="12.625" style="85" customWidth="true"/>
    <col min="1510" max="1756" width="9" style="85"/>
    <col min="1757" max="1757" width="25.5" style="85" customWidth="true"/>
    <col min="1758" max="1758" width="8.5" style="85" customWidth="true"/>
    <col min="1759" max="1759" width="9.5" style="85" customWidth="true"/>
    <col min="1760" max="1760" width="6.75" style="85" customWidth="true"/>
    <col min="1761" max="1761" width="22.25" style="85" customWidth="true"/>
    <col min="1762" max="1763" width="9.5" style="85" customWidth="true"/>
    <col min="1764" max="1764" width="7.375" style="85" customWidth="true"/>
    <col min="1765" max="1765" width="12.625" style="85" customWidth="true"/>
    <col min="1766" max="2012" width="9" style="85"/>
    <col min="2013" max="2013" width="25.5" style="85" customWidth="true"/>
    <col min="2014" max="2014" width="8.5" style="85" customWidth="true"/>
    <col min="2015" max="2015" width="9.5" style="85" customWidth="true"/>
    <col min="2016" max="2016" width="6.75" style="85" customWidth="true"/>
    <col min="2017" max="2017" width="22.25" style="85" customWidth="true"/>
    <col min="2018" max="2019" width="9.5" style="85" customWidth="true"/>
    <col min="2020" max="2020" width="7.375" style="85" customWidth="true"/>
    <col min="2021" max="2021" width="12.625" style="85" customWidth="true"/>
    <col min="2022" max="2268" width="9" style="85"/>
    <col min="2269" max="2269" width="25.5" style="85" customWidth="true"/>
    <col min="2270" max="2270" width="8.5" style="85" customWidth="true"/>
    <col min="2271" max="2271" width="9.5" style="85" customWidth="true"/>
    <col min="2272" max="2272" width="6.75" style="85" customWidth="true"/>
    <col min="2273" max="2273" width="22.25" style="85" customWidth="true"/>
    <col min="2274" max="2275" width="9.5" style="85" customWidth="true"/>
    <col min="2276" max="2276" width="7.375" style="85" customWidth="true"/>
    <col min="2277" max="2277" width="12.625" style="85" customWidth="true"/>
    <col min="2278" max="2524" width="9" style="85"/>
    <col min="2525" max="2525" width="25.5" style="85" customWidth="true"/>
    <col min="2526" max="2526" width="8.5" style="85" customWidth="true"/>
    <col min="2527" max="2527" width="9.5" style="85" customWidth="true"/>
    <col min="2528" max="2528" width="6.75" style="85" customWidth="true"/>
    <col min="2529" max="2529" width="22.25" style="85" customWidth="true"/>
    <col min="2530" max="2531" width="9.5" style="85" customWidth="true"/>
    <col min="2532" max="2532" width="7.375" style="85" customWidth="true"/>
    <col min="2533" max="2533" width="12.625" style="85" customWidth="true"/>
    <col min="2534" max="2780" width="9" style="85"/>
    <col min="2781" max="2781" width="25.5" style="85" customWidth="true"/>
    <col min="2782" max="2782" width="8.5" style="85" customWidth="true"/>
    <col min="2783" max="2783" width="9.5" style="85" customWidth="true"/>
    <col min="2784" max="2784" width="6.75" style="85" customWidth="true"/>
    <col min="2785" max="2785" width="22.25" style="85" customWidth="true"/>
    <col min="2786" max="2787" width="9.5" style="85" customWidth="true"/>
    <col min="2788" max="2788" width="7.375" style="85" customWidth="true"/>
    <col min="2789" max="2789" width="12.625" style="85" customWidth="true"/>
    <col min="2790" max="3036" width="9" style="85"/>
    <col min="3037" max="3037" width="25.5" style="85" customWidth="true"/>
    <col min="3038" max="3038" width="8.5" style="85" customWidth="true"/>
    <col min="3039" max="3039" width="9.5" style="85" customWidth="true"/>
    <col min="3040" max="3040" width="6.75" style="85" customWidth="true"/>
    <col min="3041" max="3041" width="22.25" style="85" customWidth="true"/>
    <col min="3042" max="3043" width="9.5" style="85" customWidth="true"/>
    <col min="3044" max="3044" width="7.375" style="85" customWidth="true"/>
    <col min="3045" max="3045" width="12.625" style="85" customWidth="true"/>
    <col min="3046" max="3292" width="9" style="85"/>
    <col min="3293" max="3293" width="25.5" style="85" customWidth="true"/>
    <col min="3294" max="3294" width="8.5" style="85" customWidth="true"/>
    <col min="3295" max="3295" width="9.5" style="85" customWidth="true"/>
    <col min="3296" max="3296" width="6.75" style="85" customWidth="true"/>
    <col min="3297" max="3297" width="22.25" style="85" customWidth="true"/>
    <col min="3298" max="3299" width="9.5" style="85" customWidth="true"/>
    <col min="3300" max="3300" width="7.375" style="85" customWidth="true"/>
    <col min="3301" max="3301" width="12.625" style="85" customWidth="true"/>
    <col min="3302" max="3548" width="9" style="85"/>
    <col min="3549" max="3549" width="25.5" style="85" customWidth="true"/>
    <col min="3550" max="3550" width="8.5" style="85" customWidth="true"/>
    <col min="3551" max="3551" width="9.5" style="85" customWidth="true"/>
    <col min="3552" max="3552" width="6.75" style="85" customWidth="true"/>
    <col min="3553" max="3553" width="22.25" style="85" customWidth="true"/>
    <col min="3554" max="3555" width="9.5" style="85" customWidth="true"/>
    <col min="3556" max="3556" width="7.375" style="85" customWidth="true"/>
    <col min="3557" max="3557" width="12.625" style="85" customWidth="true"/>
    <col min="3558" max="3804" width="9" style="85"/>
    <col min="3805" max="3805" width="25.5" style="85" customWidth="true"/>
    <col min="3806" max="3806" width="8.5" style="85" customWidth="true"/>
    <col min="3807" max="3807" width="9.5" style="85" customWidth="true"/>
    <col min="3808" max="3808" width="6.75" style="85" customWidth="true"/>
    <col min="3809" max="3809" width="22.25" style="85" customWidth="true"/>
    <col min="3810" max="3811" width="9.5" style="85" customWidth="true"/>
    <col min="3812" max="3812" width="7.375" style="85" customWidth="true"/>
    <col min="3813" max="3813" width="12.625" style="85" customWidth="true"/>
    <col min="3814" max="4060" width="9" style="85"/>
    <col min="4061" max="4061" width="25.5" style="85" customWidth="true"/>
    <col min="4062" max="4062" width="8.5" style="85" customWidth="true"/>
    <col min="4063" max="4063" width="9.5" style="85" customWidth="true"/>
    <col min="4064" max="4064" width="6.75" style="85" customWidth="true"/>
    <col min="4065" max="4065" width="22.25" style="85" customWidth="true"/>
    <col min="4066" max="4067" width="9.5" style="85" customWidth="true"/>
    <col min="4068" max="4068" width="7.375" style="85" customWidth="true"/>
    <col min="4069" max="4069" width="12.625" style="85" customWidth="true"/>
    <col min="4070" max="4316" width="9" style="85"/>
    <col min="4317" max="4317" width="25.5" style="85" customWidth="true"/>
    <col min="4318" max="4318" width="8.5" style="85" customWidth="true"/>
    <col min="4319" max="4319" width="9.5" style="85" customWidth="true"/>
    <col min="4320" max="4320" width="6.75" style="85" customWidth="true"/>
    <col min="4321" max="4321" width="22.25" style="85" customWidth="true"/>
    <col min="4322" max="4323" width="9.5" style="85" customWidth="true"/>
    <col min="4324" max="4324" width="7.375" style="85" customWidth="true"/>
    <col min="4325" max="4325" width="12.625" style="85" customWidth="true"/>
    <col min="4326" max="4572" width="9" style="85"/>
    <col min="4573" max="4573" width="25.5" style="85" customWidth="true"/>
    <col min="4574" max="4574" width="8.5" style="85" customWidth="true"/>
    <col min="4575" max="4575" width="9.5" style="85" customWidth="true"/>
    <col min="4576" max="4576" width="6.75" style="85" customWidth="true"/>
    <col min="4577" max="4577" width="22.25" style="85" customWidth="true"/>
    <col min="4578" max="4579" width="9.5" style="85" customWidth="true"/>
    <col min="4580" max="4580" width="7.375" style="85" customWidth="true"/>
    <col min="4581" max="4581" width="12.625" style="85" customWidth="true"/>
    <col min="4582" max="4828" width="9" style="85"/>
    <col min="4829" max="4829" width="25.5" style="85" customWidth="true"/>
    <col min="4830" max="4830" width="8.5" style="85" customWidth="true"/>
    <col min="4831" max="4831" width="9.5" style="85" customWidth="true"/>
    <col min="4832" max="4832" width="6.75" style="85" customWidth="true"/>
    <col min="4833" max="4833" width="22.25" style="85" customWidth="true"/>
    <col min="4834" max="4835" width="9.5" style="85" customWidth="true"/>
    <col min="4836" max="4836" width="7.375" style="85" customWidth="true"/>
    <col min="4837" max="4837" width="12.625" style="85" customWidth="true"/>
    <col min="4838" max="5084" width="9" style="85"/>
    <col min="5085" max="5085" width="25.5" style="85" customWidth="true"/>
    <col min="5086" max="5086" width="8.5" style="85" customWidth="true"/>
    <col min="5087" max="5087" width="9.5" style="85" customWidth="true"/>
    <col min="5088" max="5088" width="6.75" style="85" customWidth="true"/>
    <col min="5089" max="5089" width="22.25" style="85" customWidth="true"/>
    <col min="5090" max="5091" width="9.5" style="85" customWidth="true"/>
    <col min="5092" max="5092" width="7.375" style="85" customWidth="true"/>
    <col min="5093" max="5093" width="12.625" style="85" customWidth="true"/>
    <col min="5094" max="5340" width="9" style="85"/>
    <col min="5341" max="5341" width="25.5" style="85" customWidth="true"/>
    <col min="5342" max="5342" width="8.5" style="85" customWidth="true"/>
    <col min="5343" max="5343" width="9.5" style="85" customWidth="true"/>
    <col min="5344" max="5344" width="6.75" style="85" customWidth="true"/>
    <col min="5345" max="5345" width="22.25" style="85" customWidth="true"/>
    <col min="5346" max="5347" width="9.5" style="85" customWidth="true"/>
    <col min="5348" max="5348" width="7.375" style="85" customWidth="true"/>
    <col min="5349" max="5349" width="12.625" style="85" customWidth="true"/>
    <col min="5350" max="5596" width="9" style="85"/>
    <col min="5597" max="5597" width="25.5" style="85" customWidth="true"/>
    <col min="5598" max="5598" width="8.5" style="85" customWidth="true"/>
    <col min="5599" max="5599" width="9.5" style="85" customWidth="true"/>
    <col min="5600" max="5600" width="6.75" style="85" customWidth="true"/>
    <col min="5601" max="5601" width="22.25" style="85" customWidth="true"/>
    <col min="5602" max="5603" width="9.5" style="85" customWidth="true"/>
    <col min="5604" max="5604" width="7.375" style="85" customWidth="true"/>
    <col min="5605" max="5605" width="12.625" style="85" customWidth="true"/>
    <col min="5606" max="5852" width="9" style="85"/>
    <col min="5853" max="5853" width="25.5" style="85" customWidth="true"/>
    <col min="5854" max="5854" width="8.5" style="85" customWidth="true"/>
    <col min="5855" max="5855" width="9.5" style="85" customWidth="true"/>
    <col min="5856" max="5856" width="6.75" style="85" customWidth="true"/>
    <col min="5857" max="5857" width="22.25" style="85" customWidth="true"/>
    <col min="5858" max="5859" width="9.5" style="85" customWidth="true"/>
    <col min="5860" max="5860" width="7.375" style="85" customWidth="true"/>
    <col min="5861" max="5861" width="12.625" style="85" customWidth="true"/>
    <col min="5862" max="6108" width="9" style="85"/>
    <col min="6109" max="6109" width="25.5" style="85" customWidth="true"/>
    <col min="6110" max="6110" width="8.5" style="85" customWidth="true"/>
    <col min="6111" max="6111" width="9.5" style="85" customWidth="true"/>
    <col min="6112" max="6112" width="6.75" style="85" customWidth="true"/>
    <col min="6113" max="6113" width="22.25" style="85" customWidth="true"/>
    <col min="6114" max="6115" width="9.5" style="85" customWidth="true"/>
    <col min="6116" max="6116" width="7.375" style="85" customWidth="true"/>
    <col min="6117" max="6117" width="12.625" style="85" customWidth="true"/>
    <col min="6118" max="6364" width="9" style="85"/>
    <col min="6365" max="6365" width="25.5" style="85" customWidth="true"/>
    <col min="6366" max="6366" width="8.5" style="85" customWidth="true"/>
    <col min="6367" max="6367" width="9.5" style="85" customWidth="true"/>
    <col min="6368" max="6368" width="6.75" style="85" customWidth="true"/>
    <col min="6369" max="6369" width="22.25" style="85" customWidth="true"/>
    <col min="6370" max="6371" width="9.5" style="85" customWidth="true"/>
    <col min="6372" max="6372" width="7.375" style="85" customWidth="true"/>
    <col min="6373" max="6373" width="12.625" style="85" customWidth="true"/>
    <col min="6374" max="6620" width="9" style="85"/>
    <col min="6621" max="6621" width="25.5" style="85" customWidth="true"/>
    <col min="6622" max="6622" width="8.5" style="85" customWidth="true"/>
    <col min="6623" max="6623" width="9.5" style="85" customWidth="true"/>
    <col min="6624" max="6624" width="6.75" style="85" customWidth="true"/>
    <col min="6625" max="6625" width="22.25" style="85" customWidth="true"/>
    <col min="6626" max="6627" width="9.5" style="85" customWidth="true"/>
    <col min="6628" max="6628" width="7.375" style="85" customWidth="true"/>
    <col min="6629" max="6629" width="12.625" style="85" customWidth="true"/>
    <col min="6630" max="6876" width="9" style="85"/>
    <col min="6877" max="6877" width="25.5" style="85" customWidth="true"/>
    <col min="6878" max="6878" width="8.5" style="85" customWidth="true"/>
    <col min="6879" max="6879" width="9.5" style="85" customWidth="true"/>
    <col min="6880" max="6880" width="6.75" style="85" customWidth="true"/>
    <col min="6881" max="6881" width="22.25" style="85" customWidth="true"/>
    <col min="6882" max="6883" width="9.5" style="85" customWidth="true"/>
    <col min="6884" max="6884" width="7.375" style="85" customWidth="true"/>
    <col min="6885" max="6885" width="12.625" style="85" customWidth="true"/>
    <col min="6886" max="7132" width="9" style="85"/>
    <col min="7133" max="7133" width="25.5" style="85" customWidth="true"/>
    <col min="7134" max="7134" width="8.5" style="85" customWidth="true"/>
    <col min="7135" max="7135" width="9.5" style="85" customWidth="true"/>
    <col min="7136" max="7136" width="6.75" style="85" customWidth="true"/>
    <col min="7137" max="7137" width="22.25" style="85" customWidth="true"/>
    <col min="7138" max="7139" width="9.5" style="85" customWidth="true"/>
    <col min="7140" max="7140" width="7.375" style="85" customWidth="true"/>
    <col min="7141" max="7141" width="12.625" style="85" customWidth="true"/>
    <col min="7142" max="7388" width="9" style="85"/>
    <col min="7389" max="7389" width="25.5" style="85" customWidth="true"/>
    <col min="7390" max="7390" width="8.5" style="85" customWidth="true"/>
    <col min="7391" max="7391" width="9.5" style="85" customWidth="true"/>
    <col min="7392" max="7392" width="6.75" style="85" customWidth="true"/>
    <col min="7393" max="7393" width="22.25" style="85" customWidth="true"/>
    <col min="7394" max="7395" width="9.5" style="85" customWidth="true"/>
    <col min="7396" max="7396" width="7.375" style="85" customWidth="true"/>
    <col min="7397" max="7397" width="12.625" style="85" customWidth="true"/>
    <col min="7398" max="7644" width="9" style="85"/>
    <col min="7645" max="7645" width="25.5" style="85" customWidth="true"/>
    <col min="7646" max="7646" width="8.5" style="85" customWidth="true"/>
    <col min="7647" max="7647" width="9.5" style="85" customWidth="true"/>
    <col min="7648" max="7648" width="6.75" style="85" customWidth="true"/>
    <col min="7649" max="7649" width="22.25" style="85" customWidth="true"/>
    <col min="7650" max="7651" width="9.5" style="85" customWidth="true"/>
    <col min="7652" max="7652" width="7.375" style="85" customWidth="true"/>
    <col min="7653" max="7653" width="12.625" style="85" customWidth="true"/>
    <col min="7654" max="7900" width="9" style="85"/>
    <col min="7901" max="7901" width="25.5" style="85" customWidth="true"/>
    <col min="7902" max="7902" width="8.5" style="85" customWidth="true"/>
    <col min="7903" max="7903" width="9.5" style="85" customWidth="true"/>
    <col min="7904" max="7904" width="6.75" style="85" customWidth="true"/>
    <col min="7905" max="7905" width="22.25" style="85" customWidth="true"/>
    <col min="7906" max="7907" width="9.5" style="85" customWidth="true"/>
    <col min="7908" max="7908" width="7.375" style="85" customWidth="true"/>
    <col min="7909" max="7909" width="12.625" style="85" customWidth="true"/>
    <col min="7910" max="8156" width="9" style="85"/>
    <col min="8157" max="8157" width="25.5" style="85" customWidth="true"/>
    <col min="8158" max="8158" width="8.5" style="85" customWidth="true"/>
    <col min="8159" max="8159" width="9.5" style="85" customWidth="true"/>
    <col min="8160" max="8160" width="6.75" style="85" customWidth="true"/>
    <col min="8161" max="8161" width="22.25" style="85" customWidth="true"/>
    <col min="8162" max="8163" width="9.5" style="85" customWidth="true"/>
    <col min="8164" max="8164" width="7.375" style="85" customWidth="true"/>
    <col min="8165" max="8165" width="12.625" style="85" customWidth="true"/>
    <col min="8166" max="8412" width="9" style="85"/>
    <col min="8413" max="8413" width="25.5" style="85" customWidth="true"/>
    <col min="8414" max="8414" width="8.5" style="85" customWidth="true"/>
    <col min="8415" max="8415" width="9.5" style="85" customWidth="true"/>
    <col min="8416" max="8416" width="6.75" style="85" customWidth="true"/>
    <col min="8417" max="8417" width="22.25" style="85" customWidth="true"/>
    <col min="8418" max="8419" width="9.5" style="85" customWidth="true"/>
    <col min="8420" max="8420" width="7.375" style="85" customWidth="true"/>
    <col min="8421" max="8421" width="12.625" style="85" customWidth="true"/>
    <col min="8422" max="8668" width="9" style="85"/>
    <col min="8669" max="8669" width="25.5" style="85" customWidth="true"/>
    <col min="8670" max="8670" width="8.5" style="85" customWidth="true"/>
    <col min="8671" max="8671" width="9.5" style="85" customWidth="true"/>
    <col min="8672" max="8672" width="6.75" style="85" customWidth="true"/>
    <col min="8673" max="8673" width="22.25" style="85" customWidth="true"/>
    <col min="8674" max="8675" width="9.5" style="85" customWidth="true"/>
    <col min="8676" max="8676" width="7.375" style="85" customWidth="true"/>
    <col min="8677" max="8677" width="12.625" style="85" customWidth="true"/>
    <col min="8678" max="8924" width="9" style="85"/>
    <col min="8925" max="8925" width="25.5" style="85" customWidth="true"/>
    <col min="8926" max="8926" width="8.5" style="85" customWidth="true"/>
    <col min="8927" max="8927" width="9.5" style="85" customWidth="true"/>
    <col min="8928" max="8928" width="6.75" style="85" customWidth="true"/>
    <col min="8929" max="8929" width="22.25" style="85" customWidth="true"/>
    <col min="8930" max="8931" width="9.5" style="85" customWidth="true"/>
    <col min="8932" max="8932" width="7.375" style="85" customWidth="true"/>
    <col min="8933" max="8933" width="12.625" style="85" customWidth="true"/>
    <col min="8934" max="9180" width="9" style="85"/>
    <col min="9181" max="9181" width="25.5" style="85" customWidth="true"/>
    <col min="9182" max="9182" width="8.5" style="85" customWidth="true"/>
    <col min="9183" max="9183" width="9.5" style="85" customWidth="true"/>
    <col min="9184" max="9184" width="6.75" style="85" customWidth="true"/>
    <col min="9185" max="9185" width="22.25" style="85" customWidth="true"/>
    <col min="9186" max="9187" width="9.5" style="85" customWidth="true"/>
    <col min="9188" max="9188" width="7.375" style="85" customWidth="true"/>
    <col min="9189" max="9189" width="12.625" style="85" customWidth="true"/>
    <col min="9190" max="9436" width="9" style="85"/>
    <col min="9437" max="9437" width="25.5" style="85" customWidth="true"/>
    <col min="9438" max="9438" width="8.5" style="85" customWidth="true"/>
    <col min="9439" max="9439" width="9.5" style="85" customWidth="true"/>
    <col min="9440" max="9440" width="6.75" style="85" customWidth="true"/>
    <col min="9441" max="9441" width="22.25" style="85" customWidth="true"/>
    <col min="9442" max="9443" width="9.5" style="85" customWidth="true"/>
    <col min="9444" max="9444" width="7.375" style="85" customWidth="true"/>
    <col min="9445" max="9445" width="12.625" style="85" customWidth="true"/>
    <col min="9446" max="9692" width="9" style="85"/>
    <col min="9693" max="9693" width="25.5" style="85" customWidth="true"/>
    <col min="9694" max="9694" width="8.5" style="85" customWidth="true"/>
    <col min="9695" max="9695" width="9.5" style="85" customWidth="true"/>
    <col min="9696" max="9696" width="6.75" style="85" customWidth="true"/>
    <col min="9697" max="9697" width="22.25" style="85" customWidth="true"/>
    <col min="9698" max="9699" width="9.5" style="85" customWidth="true"/>
    <col min="9700" max="9700" width="7.375" style="85" customWidth="true"/>
    <col min="9701" max="9701" width="12.625" style="85" customWidth="true"/>
    <col min="9702" max="9948" width="9" style="85"/>
    <col min="9949" max="9949" width="25.5" style="85" customWidth="true"/>
    <col min="9950" max="9950" width="8.5" style="85" customWidth="true"/>
    <col min="9951" max="9951" width="9.5" style="85" customWidth="true"/>
    <col min="9952" max="9952" width="6.75" style="85" customWidth="true"/>
    <col min="9953" max="9953" width="22.25" style="85" customWidth="true"/>
    <col min="9954" max="9955" width="9.5" style="85" customWidth="true"/>
    <col min="9956" max="9956" width="7.375" style="85" customWidth="true"/>
    <col min="9957" max="9957" width="12.625" style="85" customWidth="true"/>
    <col min="9958" max="10204" width="9" style="85"/>
    <col min="10205" max="10205" width="25.5" style="85" customWidth="true"/>
    <col min="10206" max="10206" width="8.5" style="85" customWidth="true"/>
    <col min="10207" max="10207" width="9.5" style="85" customWidth="true"/>
    <col min="10208" max="10208" width="6.75" style="85" customWidth="true"/>
    <col min="10209" max="10209" width="22.25" style="85" customWidth="true"/>
    <col min="10210" max="10211" width="9.5" style="85" customWidth="true"/>
    <col min="10212" max="10212" width="7.375" style="85" customWidth="true"/>
    <col min="10213" max="10213" width="12.625" style="85" customWidth="true"/>
    <col min="10214" max="10460" width="9" style="85"/>
    <col min="10461" max="10461" width="25.5" style="85" customWidth="true"/>
    <col min="10462" max="10462" width="8.5" style="85" customWidth="true"/>
    <col min="10463" max="10463" width="9.5" style="85" customWidth="true"/>
    <col min="10464" max="10464" width="6.75" style="85" customWidth="true"/>
    <col min="10465" max="10465" width="22.25" style="85" customWidth="true"/>
    <col min="10466" max="10467" width="9.5" style="85" customWidth="true"/>
    <col min="10468" max="10468" width="7.375" style="85" customWidth="true"/>
    <col min="10469" max="10469" width="12.625" style="85" customWidth="true"/>
    <col min="10470" max="10716" width="9" style="85"/>
    <col min="10717" max="10717" width="25.5" style="85" customWidth="true"/>
    <col min="10718" max="10718" width="8.5" style="85" customWidth="true"/>
    <col min="10719" max="10719" width="9.5" style="85" customWidth="true"/>
    <col min="10720" max="10720" width="6.75" style="85" customWidth="true"/>
    <col min="10721" max="10721" width="22.25" style="85" customWidth="true"/>
    <col min="10722" max="10723" width="9.5" style="85" customWidth="true"/>
    <col min="10724" max="10724" width="7.375" style="85" customWidth="true"/>
    <col min="10725" max="10725" width="12.625" style="85" customWidth="true"/>
    <col min="10726" max="10972" width="9" style="85"/>
    <col min="10973" max="10973" width="25.5" style="85" customWidth="true"/>
    <col min="10974" max="10974" width="8.5" style="85" customWidth="true"/>
    <col min="10975" max="10975" width="9.5" style="85" customWidth="true"/>
    <col min="10976" max="10976" width="6.75" style="85" customWidth="true"/>
    <col min="10977" max="10977" width="22.25" style="85" customWidth="true"/>
    <col min="10978" max="10979" width="9.5" style="85" customWidth="true"/>
    <col min="10980" max="10980" width="7.375" style="85" customWidth="true"/>
    <col min="10981" max="10981" width="12.625" style="85" customWidth="true"/>
    <col min="10982" max="11228" width="9" style="85"/>
    <col min="11229" max="11229" width="25.5" style="85" customWidth="true"/>
    <col min="11230" max="11230" width="8.5" style="85" customWidth="true"/>
    <col min="11231" max="11231" width="9.5" style="85" customWidth="true"/>
    <col min="11232" max="11232" width="6.75" style="85" customWidth="true"/>
    <col min="11233" max="11233" width="22.25" style="85" customWidth="true"/>
    <col min="11234" max="11235" width="9.5" style="85" customWidth="true"/>
    <col min="11236" max="11236" width="7.375" style="85" customWidth="true"/>
    <col min="11237" max="11237" width="12.625" style="85" customWidth="true"/>
    <col min="11238" max="11484" width="9" style="85"/>
    <col min="11485" max="11485" width="25.5" style="85" customWidth="true"/>
    <col min="11486" max="11486" width="8.5" style="85" customWidth="true"/>
    <col min="11487" max="11487" width="9.5" style="85" customWidth="true"/>
    <col min="11488" max="11488" width="6.75" style="85" customWidth="true"/>
    <col min="11489" max="11489" width="22.25" style="85" customWidth="true"/>
    <col min="11490" max="11491" width="9.5" style="85" customWidth="true"/>
    <col min="11492" max="11492" width="7.375" style="85" customWidth="true"/>
    <col min="11493" max="11493" width="12.625" style="85" customWidth="true"/>
    <col min="11494" max="11740" width="9" style="85"/>
    <col min="11741" max="11741" width="25.5" style="85" customWidth="true"/>
    <col min="11742" max="11742" width="8.5" style="85" customWidth="true"/>
    <col min="11743" max="11743" width="9.5" style="85" customWidth="true"/>
    <col min="11744" max="11744" width="6.75" style="85" customWidth="true"/>
    <col min="11745" max="11745" width="22.25" style="85" customWidth="true"/>
    <col min="11746" max="11747" width="9.5" style="85" customWidth="true"/>
    <col min="11748" max="11748" width="7.375" style="85" customWidth="true"/>
    <col min="11749" max="11749" width="12.625" style="85" customWidth="true"/>
    <col min="11750" max="11996" width="9" style="85"/>
    <col min="11997" max="11997" width="25.5" style="85" customWidth="true"/>
    <col min="11998" max="11998" width="8.5" style="85" customWidth="true"/>
    <col min="11999" max="11999" width="9.5" style="85" customWidth="true"/>
    <col min="12000" max="12000" width="6.75" style="85" customWidth="true"/>
    <col min="12001" max="12001" width="22.25" style="85" customWidth="true"/>
    <col min="12002" max="12003" width="9.5" style="85" customWidth="true"/>
    <col min="12004" max="12004" width="7.375" style="85" customWidth="true"/>
    <col min="12005" max="12005" width="12.625" style="85" customWidth="true"/>
    <col min="12006" max="12252" width="9" style="85"/>
    <col min="12253" max="12253" width="25.5" style="85" customWidth="true"/>
    <col min="12254" max="12254" width="8.5" style="85" customWidth="true"/>
    <col min="12255" max="12255" width="9.5" style="85" customWidth="true"/>
    <col min="12256" max="12256" width="6.75" style="85" customWidth="true"/>
    <col min="12257" max="12257" width="22.25" style="85" customWidth="true"/>
    <col min="12258" max="12259" width="9.5" style="85" customWidth="true"/>
    <col min="12260" max="12260" width="7.375" style="85" customWidth="true"/>
    <col min="12261" max="12261" width="12.625" style="85" customWidth="true"/>
    <col min="12262" max="12508" width="9" style="85"/>
    <col min="12509" max="12509" width="25.5" style="85" customWidth="true"/>
    <col min="12510" max="12510" width="8.5" style="85" customWidth="true"/>
    <col min="12511" max="12511" width="9.5" style="85" customWidth="true"/>
    <col min="12512" max="12512" width="6.75" style="85" customWidth="true"/>
    <col min="12513" max="12513" width="22.25" style="85" customWidth="true"/>
    <col min="12514" max="12515" width="9.5" style="85" customWidth="true"/>
    <col min="12516" max="12516" width="7.375" style="85" customWidth="true"/>
    <col min="12517" max="12517" width="12.625" style="85" customWidth="true"/>
    <col min="12518" max="12764" width="9" style="85"/>
    <col min="12765" max="12765" width="25.5" style="85" customWidth="true"/>
    <col min="12766" max="12766" width="8.5" style="85" customWidth="true"/>
    <col min="12767" max="12767" width="9.5" style="85" customWidth="true"/>
    <col min="12768" max="12768" width="6.75" style="85" customWidth="true"/>
    <col min="12769" max="12769" width="22.25" style="85" customWidth="true"/>
    <col min="12770" max="12771" width="9.5" style="85" customWidth="true"/>
    <col min="12772" max="12772" width="7.375" style="85" customWidth="true"/>
    <col min="12773" max="12773" width="12.625" style="85" customWidth="true"/>
    <col min="12774" max="13020" width="9" style="85"/>
    <col min="13021" max="13021" width="25.5" style="85" customWidth="true"/>
    <col min="13022" max="13022" width="8.5" style="85" customWidth="true"/>
    <col min="13023" max="13023" width="9.5" style="85" customWidth="true"/>
    <col min="13024" max="13024" width="6.75" style="85" customWidth="true"/>
    <col min="13025" max="13025" width="22.25" style="85" customWidth="true"/>
    <col min="13026" max="13027" width="9.5" style="85" customWidth="true"/>
    <col min="13028" max="13028" width="7.375" style="85" customWidth="true"/>
    <col min="13029" max="13029" width="12.625" style="85" customWidth="true"/>
    <col min="13030" max="13276" width="9" style="85"/>
    <col min="13277" max="13277" width="25.5" style="85" customWidth="true"/>
    <col min="13278" max="13278" width="8.5" style="85" customWidth="true"/>
    <col min="13279" max="13279" width="9.5" style="85" customWidth="true"/>
    <col min="13280" max="13280" width="6.75" style="85" customWidth="true"/>
    <col min="13281" max="13281" width="22.25" style="85" customWidth="true"/>
    <col min="13282" max="13283" width="9.5" style="85" customWidth="true"/>
    <col min="13284" max="13284" width="7.375" style="85" customWidth="true"/>
    <col min="13285" max="13285" width="12.625" style="85" customWidth="true"/>
    <col min="13286" max="13532" width="9" style="85"/>
    <col min="13533" max="13533" width="25.5" style="85" customWidth="true"/>
    <col min="13534" max="13534" width="8.5" style="85" customWidth="true"/>
    <col min="13535" max="13535" width="9.5" style="85" customWidth="true"/>
    <col min="13536" max="13536" width="6.75" style="85" customWidth="true"/>
    <col min="13537" max="13537" width="22.25" style="85" customWidth="true"/>
    <col min="13538" max="13539" width="9.5" style="85" customWidth="true"/>
    <col min="13540" max="13540" width="7.375" style="85" customWidth="true"/>
    <col min="13541" max="13541" width="12.625" style="85" customWidth="true"/>
    <col min="13542" max="13788" width="9" style="85"/>
    <col min="13789" max="13789" width="25.5" style="85" customWidth="true"/>
    <col min="13790" max="13790" width="8.5" style="85" customWidth="true"/>
    <col min="13791" max="13791" width="9.5" style="85" customWidth="true"/>
    <col min="13792" max="13792" width="6.75" style="85" customWidth="true"/>
    <col min="13793" max="13793" width="22.25" style="85" customWidth="true"/>
    <col min="13794" max="13795" width="9.5" style="85" customWidth="true"/>
    <col min="13796" max="13796" width="7.375" style="85" customWidth="true"/>
    <col min="13797" max="13797" width="12.625" style="85" customWidth="true"/>
    <col min="13798" max="14044" width="9" style="85"/>
    <col min="14045" max="14045" width="25.5" style="85" customWidth="true"/>
    <col min="14046" max="14046" width="8.5" style="85" customWidth="true"/>
    <col min="14047" max="14047" width="9.5" style="85" customWidth="true"/>
    <col min="14048" max="14048" width="6.75" style="85" customWidth="true"/>
    <col min="14049" max="14049" width="22.25" style="85" customWidth="true"/>
    <col min="14050" max="14051" width="9.5" style="85" customWidth="true"/>
    <col min="14052" max="14052" width="7.375" style="85" customWidth="true"/>
    <col min="14053" max="14053" width="12.625" style="85" customWidth="true"/>
    <col min="14054" max="14300" width="9" style="85"/>
    <col min="14301" max="14301" width="25.5" style="85" customWidth="true"/>
    <col min="14302" max="14302" width="8.5" style="85" customWidth="true"/>
    <col min="14303" max="14303" width="9.5" style="85" customWidth="true"/>
    <col min="14304" max="14304" width="6.75" style="85" customWidth="true"/>
    <col min="14305" max="14305" width="22.25" style="85" customWidth="true"/>
    <col min="14306" max="14307" width="9.5" style="85" customWidth="true"/>
    <col min="14308" max="14308" width="7.375" style="85" customWidth="true"/>
    <col min="14309" max="14309" width="12.625" style="85" customWidth="true"/>
    <col min="14310" max="14556" width="9" style="85"/>
    <col min="14557" max="14557" width="25.5" style="85" customWidth="true"/>
    <col min="14558" max="14558" width="8.5" style="85" customWidth="true"/>
    <col min="14559" max="14559" width="9.5" style="85" customWidth="true"/>
    <col min="14560" max="14560" width="6.75" style="85" customWidth="true"/>
    <col min="14561" max="14561" width="22.25" style="85" customWidth="true"/>
    <col min="14562" max="14563" width="9.5" style="85" customWidth="true"/>
    <col min="14564" max="14564" width="7.375" style="85" customWidth="true"/>
    <col min="14565" max="14565" width="12.625" style="85" customWidth="true"/>
    <col min="14566" max="14812" width="9" style="85"/>
    <col min="14813" max="14813" width="25.5" style="85" customWidth="true"/>
    <col min="14814" max="14814" width="8.5" style="85" customWidth="true"/>
    <col min="14815" max="14815" width="9.5" style="85" customWidth="true"/>
    <col min="14816" max="14816" width="6.75" style="85" customWidth="true"/>
    <col min="14817" max="14817" width="22.25" style="85" customWidth="true"/>
    <col min="14818" max="14819" width="9.5" style="85" customWidth="true"/>
    <col min="14820" max="14820" width="7.375" style="85" customWidth="true"/>
    <col min="14821" max="14821" width="12.625" style="85" customWidth="true"/>
    <col min="14822" max="15068" width="9" style="85"/>
    <col min="15069" max="15069" width="25.5" style="85" customWidth="true"/>
    <col min="15070" max="15070" width="8.5" style="85" customWidth="true"/>
    <col min="15071" max="15071" width="9.5" style="85" customWidth="true"/>
    <col min="15072" max="15072" width="6.75" style="85" customWidth="true"/>
    <col min="15073" max="15073" width="22.25" style="85" customWidth="true"/>
    <col min="15074" max="15075" width="9.5" style="85" customWidth="true"/>
    <col min="15076" max="15076" width="7.375" style="85" customWidth="true"/>
    <col min="15077" max="15077" width="12.625" style="85" customWidth="true"/>
    <col min="15078" max="15324" width="9" style="85"/>
    <col min="15325" max="15325" width="25.5" style="85" customWidth="true"/>
    <col min="15326" max="15326" width="8.5" style="85" customWidth="true"/>
    <col min="15327" max="15327" width="9.5" style="85" customWidth="true"/>
    <col min="15328" max="15328" width="6.75" style="85" customWidth="true"/>
    <col min="15329" max="15329" width="22.25" style="85" customWidth="true"/>
    <col min="15330" max="15331" width="9.5" style="85" customWidth="true"/>
    <col min="15332" max="15332" width="7.375" style="85" customWidth="true"/>
    <col min="15333" max="15333" width="12.625" style="85" customWidth="true"/>
    <col min="15334" max="15580" width="9" style="85"/>
    <col min="15581" max="15581" width="25.5" style="85" customWidth="true"/>
    <col min="15582" max="15582" width="8.5" style="85" customWidth="true"/>
    <col min="15583" max="15583" width="9.5" style="85" customWidth="true"/>
    <col min="15584" max="15584" width="6.75" style="85" customWidth="true"/>
    <col min="15585" max="15585" width="22.25" style="85" customWidth="true"/>
    <col min="15586" max="15587" width="9.5" style="85" customWidth="true"/>
    <col min="15588" max="15588" width="7.375" style="85" customWidth="true"/>
    <col min="15589" max="15589" width="12.625" style="85" customWidth="true"/>
    <col min="15590" max="15836" width="9" style="85"/>
    <col min="15837" max="15837" width="25.5" style="85" customWidth="true"/>
    <col min="15838" max="15838" width="8.5" style="85" customWidth="true"/>
    <col min="15839" max="15839" width="9.5" style="85" customWidth="true"/>
    <col min="15840" max="15840" width="6.75" style="85" customWidth="true"/>
    <col min="15841" max="15841" width="22.25" style="85" customWidth="true"/>
    <col min="15842" max="15843" width="9.5" style="85" customWidth="true"/>
    <col min="15844" max="15844" width="7.375" style="85" customWidth="true"/>
    <col min="15845" max="15845" width="12.625" style="85" customWidth="true"/>
    <col min="15846" max="16092" width="9" style="85"/>
    <col min="16093" max="16093" width="25.5" style="85" customWidth="true"/>
    <col min="16094" max="16094" width="8.5" style="85" customWidth="true"/>
    <col min="16095" max="16095" width="9.5" style="85" customWidth="true"/>
    <col min="16096" max="16096" width="6.75" style="85" customWidth="true"/>
    <col min="16097" max="16097" width="22.25" style="85" customWidth="true"/>
    <col min="16098" max="16099" width="9.5" style="85" customWidth="true"/>
    <col min="16100" max="16100" width="7.375" style="85" customWidth="true"/>
    <col min="16101" max="16101" width="12.625" style="85" customWidth="true"/>
    <col min="16102" max="16384" width="9" style="85"/>
  </cols>
  <sheetData>
    <row r="1" ht="30" customHeight="true" spans="1:12">
      <c r="A1" s="95" t="s">
        <v>576</v>
      </c>
      <c r="B1" s="95"/>
      <c r="C1" s="95"/>
      <c r="D1" s="95"/>
      <c r="E1" s="95"/>
      <c r="F1" s="95"/>
      <c r="G1" s="95"/>
      <c r="H1" s="95"/>
      <c r="I1" s="95"/>
      <c r="J1" s="95"/>
      <c r="K1" s="95"/>
      <c r="L1" s="95"/>
    </row>
    <row r="2" s="74" customFormat="true" ht="30" customHeight="true" spans="1:12">
      <c r="A2" s="96"/>
      <c r="B2" s="213"/>
      <c r="C2" s="213"/>
      <c r="D2" s="97"/>
      <c r="E2" s="97"/>
      <c r="F2" s="97"/>
      <c r="G2" s="97"/>
      <c r="H2" s="216"/>
      <c r="I2" s="216"/>
      <c r="J2" s="114" t="s">
        <v>30</v>
      </c>
      <c r="K2" s="114"/>
      <c r="L2" s="114"/>
    </row>
    <row r="3" ht="40.5" customHeight="true" spans="1:12">
      <c r="A3" s="98" t="s">
        <v>79</v>
      </c>
      <c r="B3" s="98"/>
      <c r="C3" s="98"/>
      <c r="D3" s="98"/>
      <c r="E3" s="98"/>
      <c r="F3" s="98"/>
      <c r="G3" s="98" t="s">
        <v>80</v>
      </c>
      <c r="H3" s="98"/>
      <c r="I3" s="98"/>
      <c r="J3" s="98"/>
      <c r="K3" s="98"/>
      <c r="L3" s="98"/>
    </row>
    <row r="4" ht="40.5" customHeight="true" spans="1:12">
      <c r="A4" s="98" t="s">
        <v>31</v>
      </c>
      <c r="B4" s="99" t="s">
        <v>81</v>
      </c>
      <c r="C4" s="99" t="s">
        <v>82</v>
      </c>
      <c r="D4" s="99" t="s">
        <v>83</v>
      </c>
      <c r="E4" s="99" t="s">
        <v>32</v>
      </c>
      <c r="F4" s="100" t="s">
        <v>84</v>
      </c>
      <c r="G4" s="98" t="s">
        <v>31</v>
      </c>
      <c r="H4" s="99" t="s">
        <v>81</v>
      </c>
      <c r="I4" s="99" t="s">
        <v>82</v>
      </c>
      <c r="J4" s="99" t="s">
        <v>83</v>
      </c>
      <c r="K4" s="99" t="s">
        <v>32</v>
      </c>
      <c r="L4" s="100" t="s">
        <v>84</v>
      </c>
    </row>
    <row r="5" ht="40.5" customHeight="true" spans="1:12">
      <c r="A5" s="101" t="s">
        <v>33</v>
      </c>
      <c r="B5" s="102">
        <v>394551</v>
      </c>
      <c r="C5" s="102">
        <v>712170</v>
      </c>
      <c r="D5" s="102">
        <f>D15</f>
        <v>1567016</v>
      </c>
      <c r="E5" s="102">
        <f>E15</f>
        <v>1567016</v>
      </c>
      <c r="F5" s="103">
        <v>120.033980650687</v>
      </c>
      <c r="G5" s="101" t="s">
        <v>33</v>
      </c>
      <c r="H5" s="115">
        <v>394551</v>
      </c>
      <c r="I5" s="115">
        <v>712170</v>
      </c>
      <c r="J5" s="115">
        <f>J6+J15</f>
        <v>1567016</v>
      </c>
      <c r="K5" s="115">
        <f>K6+K15</f>
        <v>1567016</v>
      </c>
      <c r="L5" s="103">
        <v>120.033980650687</v>
      </c>
    </row>
    <row r="6" ht="40.5" customHeight="true" spans="1:12">
      <c r="A6" s="104" t="s">
        <v>577</v>
      </c>
      <c r="B6" s="112" t="s">
        <v>39</v>
      </c>
      <c r="C6" s="112" t="s">
        <v>39</v>
      </c>
      <c r="D6" s="112" t="s">
        <v>39</v>
      </c>
      <c r="E6" s="112" t="s">
        <v>39</v>
      </c>
      <c r="F6" s="112" t="s">
        <v>39</v>
      </c>
      <c r="G6" s="106" t="s">
        <v>578</v>
      </c>
      <c r="H6" s="115">
        <f>SUM(H7:H14)</f>
        <v>205685</v>
      </c>
      <c r="I6" s="115">
        <f>SUM(I7:I14)</f>
        <v>705254</v>
      </c>
      <c r="J6" s="115">
        <f>SUM(J8:J13)</f>
        <v>587208</v>
      </c>
      <c r="K6" s="115">
        <f>SUM(K8:K13)</f>
        <v>587208</v>
      </c>
      <c r="L6" s="103">
        <v>44.554865701694</v>
      </c>
    </row>
    <row r="7" ht="40.5" customHeight="true" spans="1:12">
      <c r="A7" s="104"/>
      <c r="B7" s="112"/>
      <c r="C7" s="112"/>
      <c r="D7" s="112"/>
      <c r="E7" s="112"/>
      <c r="F7" s="112"/>
      <c r="G7" s="107" t="s">
        <v>100</v>
      </c>
      <c r="H7" s="112" t="s">
        <v>39</v>
      </c>
      <c r="I7" s="226">
        <v>44</v>
      </c>
      <c r="J7" s="112" t="s">
        <v>39</v>
      </c>
      <c r="K7" s="112" t="s">
        <v>39</v>
      </c>
      <c r="L7" s="112" t="s">
        <v>39</v>
      </c>
    </row>
    <row r="8" ht="40.5" customHeight="true" spans="1:12">
      <c r="A8" s="174"/>
      <c r="B8" s="108"/>
      <c r="C8" s="108"/>
      <c r="D8" s="108"/>
      <c r="E8" s="108"/>
      <c r="F8" s="105"/>
      <c r="G8" s="107" t="s">
        <v>102</v>
      </c>
      <c r="H8" s="217">
        <v>37</v>
      </c>
      <c r="I8" s="120">
        <v>38</v>
      </c>
      <c r="J8" s="120">
        <v>25</v>
      </c>
      <c r="K8" s="120">
        <v>25</v>
      </c>
      <c r="L8" s="105">
        <v>-7.40740740740741</v>
      </c>
    </row>
    <row r="9" ht="40.5" customHeight="true" spans="1:12">
      <c r="A9" s="174"/>
      <c r="B9" s="108"/>
      <c r="C9" s="108"/>
      <c r="D9" s="108"/>
      <c r="E9" s="108"/>
      <c r="F9" s="105"/>
      <c r="G9" s="107" t="s">
        <v>108</v>
      </c>
      <c r="H9" s="120">
        <v>96260</v>
      </c>
      <c r="I9" s="120">
        <v>417750</v>
      </c>
      <c r="J9" s="120">
        <v>301736</v>
      </c>
      <c r="K9" s="120">
        <v>301736</v>
      </c>
      <c r="L9" s="105">
        <v>20.9008987350394</v>
      </c>
    </row>
    <row r="10" ht="40.5" customHeight="true" spans="1:12">
      <c r="A10" s="174"/>
      <c r="B10" s="108"/>
      <c r="C10" s="108"/>
      <c r="D10" s="108"/>
      <c r="E10" s="108"/>
      <c r="F10" s="105"/>
      <c r="G10" s="107" t="s">
        <v>110</v>
      </c>
      <c r="H10" s="217">
        <v>16534</v>
      </c>
      <c r="I10" s="120">
        <v>22320</v>
      </c>
      <c r="J10" s="120">
        <v>7094</v>
      </c>
      <c r="K10" s="120">
        <v>7094</v>
      </c>
      <c r="L10" s="105">
        <v>58625.1655629139</v>
      </c>
    </row>
    <row r="11" ht="40.5" customHeight="true" spans="1:12">
      <c r="A11" s="174"/>
      <c r="B11" s="108"/>
      <c r="C11" s="108"/>
      <c r="D11" s="108"/>
      <c r="E11" s="108"/>
      <c r="F11" s="105"/>
      <c r="G11" s="107" t="s">
        <v>129</v>
      </c>
      <c r="H11" s="217">
        <v>32039</v>
      </c>
      <c r="I11" s="120">
        <v>236052</v>
      </c>
      <c r="J11" s="120">
        <v>218454</v>
      </c>
      <c r="K11" s="120">
        <v>218454</v>
      </c>
      <c r="L11" s="105">
        <v>113.571749799582</v>
      </c>
    </row>
    <row r="12" ht="40.5" customHeight="true" spans="1:12">
      <c r="A12" s="174"/>
      <c r="B12" s="108"/>
      <c r="C12" s="108"/>
      <c r="D12" s="108"/>
      <c r="E12" s="108"/>
      <c r="F12" s="105"/>
      <c r="G12" s="107" t="s">
        <v>130</v>
      </c>
      <c r="H12" s="222">
        <v>60703</v>
      </c>
      <c r="I12" s="217">
        <v>28588</v>
      </c>
      <c r="J12" s="120">
        <v>59887</v>
      </c>
      <c r="K12" s="120">
        <v>59887</v>
      </c>
      <c r="L12" s="105">
        <v>10.2546164184325</v>
      </c>
    </row>
    <row r="13" ht="40.5" customHeight="true" spans="1:12">
      <c r="A13" s="174"/>
      <c r="B13" s="108"/>
      <c r="C13" s="108"/>
      <c r="D13" s="108"/>
      <c r="E13" s="108"/>
      <c r="F13" s="105"/>
      <c r="G13" s="107" t="s">
        <v>131</v>
      </c>
      <c r="H13" s="222">
        <v>112</v>
      </c>
      <c r="I13" s="217">
        <v>12</v>
      </c>
      <c r="J13" s="120">
        <v>12</v>
      </c>
      <c r="K13" s="120">
        <v>12</v>
      </c>
      <c r="L13" s="105">
        <v>300</v>
      </c>
    </row>
    <row r="14" ht="40.5" customHeight="true" spans="1:12">
      <c r="A14" s="174"/>
      <c r="B14" s="108"/>
      <c r="C14" s="108"/>
      <c r="D14" s="108"/>
      <c r="E14" s="108"/>
      <c r="F14" s="105"/>
      <c r="G14" s="107" t="s">
        <v>579</v>
      </c>
      <c r="H14" s="112" t="s">
        <v>39</v>
      </c>
      <c r="I14" s="217">
        <v>450</v>
      </c>
      <c r="J14" s="120"/>
      <c r="K14" s="120"/>
      <c r="L14" s="120"/>
    </row>
    <row r="15" ht="40.5" customHeight="true" spans="1:12">
      <c r="A15" s="110" t="s">
        <v>43</v>
      </c>
      <c r="B15" s="102">
        <f t="shared" ref="B15:E15" si="0">SUM(B16:B18)</f>
        <v>624862</v>
      </c>
      <c r="C15" s="102">
        <f t="shared" si="0"/>
        <v>1567016</v>
      </c>
      <c r="D15" s="102">
        <f t="shared" si="0"/>
        <v>1567016</v>
      </c>
      <c r="E15" s="102">
        <f t="shared" si="0"/>
        <v>1567016</v>
      </c>
      <c r="F15" s="223">
        <v>120.033980650687</v>
      </c>
      <c r="G15" s="110" t="s">
        <v>580</v>
      </c>
      <c r="H15" s="119">
        <f t="shared" ref="H15:K15" si="1">SUM(H16:H19)</f>
        <v>419185</v>
      </c>
      <c r="I15" s="119">
        <f t="shared" si="1"/>
        <v>862762</v>
      </c>
      <c r="J15" s="119">
        <f t="shared" si="1"/>
        <v>979808</v>
      </c>
      <c r="K15" s="119">
        <f t="shared" si="1"/>
        <v>979808</v>
      </c>
      <c r="L15" s="105">
        <v>220.248927936408</v>
      </c>
    </row>
    <row r="16" ht="40.5" customHeight="true" spans="1:12">
      <c r="A16" s="111" t="s">
        <v>134</v>
      </c>
      <c r="B16" s="108">
        <v>313003</v>
      </c>
      <c r="C16" s="108">
        <v>607857</v>
      </c>
      <c r="D16" s="108">
        <v>607857</v>
      </c>
      <c r="E16" s="108">
        <v>607857</v>
      </c>
      <c r="F16" s="223">
        <v>28.8946801472459</v>
      </c>
      <c r="G16" s="107" t="s">
        <v>135</v>
      </c>
      <c r="H16" s="112">
        <v>0</v>
      </c>
      <c r="I16" s="116">
        <v>20047</v>
      </c>
      <c r="J16" s="120">
        <v>20047</v>
      </c>
      <c r="K16" s="120">
        <v>20047</v>
      </c>
      <c r="L16" s="105">
        <v>15685.0393700787</v>
      </c>
    </row>
    <row r="17" ht="40.5" customHeight="true" spans="1:12">
      <c r="A17" s="107" t="s">
        <v>136</v>
      </c>
      <c r="B17" s="112">
        <v>180000</v>
      </c>
      <c r="C17" s="108">
        <v>827300</v>
      </c>
      <c r="D17" s="108">
        <v>827300</v>
      </c>
      <c r="E17" s="108">
        <v>827300</v>
      </c>
      <c r="F17" s="223">
        <v>589.416666666667</v>
      </c>
      <c r="G17" s="107" t="s">
        <v>137</v>
      </c>
      <c r="H17" s="112">
        <v>180000</v>
      </c>
      <c r="I17" s="112">
        <v>627300</v>
      </c>
      <c r="J17" s="120">
        <v>627300</v>
      </c>
      <c r="K17" s="120">
        <v>627300</v>
      </c>
      <c r="L17" s="105" t="s">
        <v>39</v>
      </c>
    </row>
    <row r="18" ht="40.5" customHeight="true" spans="1:12">
      <c r="A18" s="107" t="s">
        <v>142</v>
      </c>
      <c r="B18" s="108">
        <v>131859</v>
      </c>
      <c r="C18" s="108">
        <v>131859</v>
      </c>
      <c r="D18" s="108">
        <v>131859</v>
      </c>
      <c r="E18" s="108">
        <v>131859</v>
      </c>
      <c r="F18" s="223">
        <v>9.35576970923386</v>
      </c>
      <c r="G18" s="107" t="s">
        <v>581</v>
      </c>
      <c r="H18" s="120">
        <v>239185</v>
      </c>
      <c r="I18" s="120">
        <v>215415</v>
      </c>
      <c r="J18" s="120">
        <v>214415</v>
      </c>
      <c r="K18" s="120">
        <v>214415</v>
      </c>
      <c r="L18" s="105">
        <v>23.2510950415598</v>
      </c>
    </row>
    <row r="19" ht="40.5" customHeight="true" spans="1:12">
      <c r="A19" s="220"/>
      <c r="B19" s="221"/>
      <c r="C19" s="221"/>
      <c r="D19" s="221"/>
      <c r="E19" s="221"/>
      <c r="F19" s="224"/>
      <c r="G19" s="107" t="s">
        <v>141</v>
      </c>
      <c r="H19" s="112">
        <v>0</v>
      </c>
      <c r="I19" s="112">
        <v>0</v>
      </c>
      <c r="J19" s="120">
        <v>118046</v>
      </c>
      <c r="K19" s="120">
        <v>118046</v>
      </c>
      <c r="L19" s="105">
        <v>-10.4755837675092</v>
      </c>
    </row>
    <row r="20" ht="20.25" customHeight="true" spans="2:12">
      <c r="B20" s="113"/>
      <c r="D20" s="113"/>
      <c r="E20" s="113"/>
      <c r="F20" s="225"/>
      <c r="L20" s="175"/>
    </row>
    <row r="21" spans="2:12">
      <c r="B21" s="113"/>
      <c r="C21" s="113"/>
      <c r="F21" s="175"/>
      <c r="L21" s="175"/>
    </row>
    <row r="22" spans="6:12">
      <c r="F22" s="175"/>
      <c r="L22" s="175"/>
    </row>
    <row r="23" spans="4:12">
      <c r="D23" s="113"/>
      <c r="E23" s="113"/>
      <c r="H23" s="113"/>
      <c r="I23" s="113"/>
      <c r="J23" s="113"/>
      <c r="K23" s="113"/>
      <c r="L23" s="175"/>
    </row>
    <row r="24" spans="4:12">
      <c r="D24" s="113"/>
      <c r="E24" s="113"/>
      <c r="L24" s="175"/>
    </row>
    <row r="27" spans="4:5">
      <c r="D27" s="113"/>
      <c r="E27" s="113"/>
    </row>
  </sheetData>
  <sheetProtection formatCells="0" insertHyperlinks="0" autoFilter="0"/>
  <mergeCells count="5">
    <mergeCell ref="A1:L1"/>
    <mergeCell ref="D2:G2"/>
    <mergeCell ref="J2:L2"/>
    <mergeCell ref="A3:F3"/>
    <mergeCell ref="G3:L3"/>
  </mergeCells>
  <printOptions horizontalCentered="true"/>
  <pageMargins left="0.236220472440945" right="0.236220472440945" top="0.15748031496063" bottom="0.15748031496063" header="0" footer="0"/>
  <pageSetup paperSize="9" scale="63" firstPageNumber="0" fitToHeight="0" orientation="portrait" useFirstPageNumber="true"/>
  <headerFooter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44"/>
  <sheetViews>
    <sheetView view="pageBreakPreview" zoomScale="115" zoomScaleNormal="70" zoomScaleSheetLayoutView="115" workbookViewId="0">
      <selection activeCell="B8" sqref="B8"/>
    </sheetView>
  </sheetViews>
  <sheetFormatPr defaultColWidth="9" defaultRowHeight="13.5" outlineLevelCol="2"/>
  <cols>
    <col min="1" max="1" width="18" style="83" customWidth="true"/>
    <col min="2" max="2" width="59" style="83" customWidth="true"/>
    <col min="3" max="3" width="17" style="83" customWidth="true"/>
  </cols>
  <sheetData>
    <row r="1" ht="30" customHeight="true" spans="1:3">
      <c r="A1" s="86" t="s">
        <v>582</v>
      </c>
      <c r="B1" s="86"/>
      <c r="C1" s="86"/>
    </row>
    <row r="2" ht="30" customHeight="true" spans="1:3">
      <c r="A2" s="133"/>
      <c r="B2" s="133"/>
      <c r="C2" s="134" t="s">
        <v>583</v>
      </c>
    </row>
    <row r="3" ht="30" customHeight="true" spans="1:3">
      <c r="A3" s="88" t="s">
        <v>144</v>
      </c>
      <c r="B3" s="88" t="s">
        <v>31</v>
      </c>
      <c r="C3" s="88" t="s">
        <v>32</v>
      </c>
    </row>
    <row r="4" ht="30" customHeight="true" spans="1:3">
      <c r="A4" s="135"/>
      <c r="B4" s="88" t="s">
        <v>40</v>
      </c>
      <c r="C4" s="91">
        <v>587208</v>
      </c>
    </row>
    <row r="5" ht="30" customHeight="true" spans="1:3">
      <c r="A5" s="136">
        <v>208</v>
      </c>
      <c r="B5" s="137" t="s">
        <v>102</v>
      </c>
      <c r="C5" s="91">
        <v>25</v>
      </c>
    </row>
    <row r="6" ht="30" customHeight="true" spans="1:3">
      <c r="A6" s="136">
        <v>20822</v>
      </c>
      <c r="B6" s="137" t="s">
        <v>584</v>
      </c>
      <c r="C6" s="91">
        <v>25</v>
      </c>
    </row>
    <row r="7" ht="30" customHeight="true" spans="1:3">
      <c r="A7" s="136">
        <v>2082201</v>
      </c>
      <c r="B7" s="92" t="s">
        <v>585</v>
      </c>
      <c r="C7" s="91">
        <v>25</v>
      </c>
    </row>
    <row r="8" ht="30" customHeight="true" spans="1:3">
      <c r="A8" s="136">
        <v>212</v>
      </c>
      <c r="B8" s="137" t="s">
        <v>108</v>
      </c>
      <c r="C8" s="91">
        <v>302119</v>
      </c>
    </row>
    <row r="9" ht="30" customHeight="true" spans="1:3">
      <c r="A9" s="136">
        <v>21208</v>
      </c>
      <c r="B9" s="137" t="s">
        <v>586</v>
      </c>
      <c r="C9" s="91">
        <v>300170</v>
      </c>
    </row>
    <row r="10" ht="30" customHeight="true" spans="1:3">
      <c r="A10" s="136">
        <v>2120801</v>
      </c>
      <c r="B10" s="92" t="s">
        <v>587</v>
      </c>
      <c r="C10" s="91">
        <v>207988</v>
      </c>
    </row>
    <row r="11" ht="30" customHeight="true" spans="1:3">
      <c r="A11" s="136">
        <v>2120803</v>
      </c>
      <c r="B11" s="92" t="s">
        <v>588</v>
      </c>
      <c r="C11" s="91">
        <v>48923</v>
      </c>
    </row>
    <row r="12" ht="30" customHeight="true" spans="1:3">
      <c r="A12" s="136">
        <v>2120804</v>
      </c>
      <c r="B12" s="92" t="s">
        <v>589</v>
      </c>
      <c r="C12" s="91">
        <v>42948</v>
      </c>
    </row>
    <row r="13" ht="30" customHeight="true" spans="1:3">
      <c r="A13" s="136">
        <v>2120899</v>
      </c>
      <c r="B13" s="92" t="s">
        <v>590</v>
      </c>
      <c r="C13" s="91">
        <v>311</v>
      </c>
    </row>
    <row r="14" ht="30" customHeight="true" spans="1:3">
      <c r="A14" s="136">
        <v>21211</v>
      </c>
      <c r="B14" s="137" t="s">
        <v>591</v>
      </c>
      <c r="C14" s="91">
        <v>23</v>
      </c>
    </row>
    <row r="15" ht="30" customHeight="true" spans="1:3">
      <c r="A15" s="136">
        <v>21213</v>
      </c>
      <c r="B15" s="137" t="s">
        <v>592</v>
      </c>
      <c r="C15" s="91">
        <v>1926</v>
      </c>
    </row>
    <row r="16" ht="30" customHeight="true" spans="1:3">
      <c r="A16" s="136">
        <v>2121301</v>
      </c>
      <c r="B16" s="92" t="s">
        <v>593</v>
      </c>
      <c r="C16" s="91">
        <v>1644</v>
      </c>
    </row>
    <row r="17" ht="30" customHeight="true" spans="1:3">
      <c r="A17" s="136">
        <v>2121399</v>
      </c>
      <c r="B17" s="92" t="s">
        <v>594</v>
      </c>
      <c r="C17" s="91">
        <v>282</v>
      </c>
    </row>
    <row r="18" ht="30" customHeight="true" spans="1:3">
      <c r="A18" s="136">
        <v>213</v>
      </c>
      <c r="B18" s="137" t="s">
        <v>110</v>
      </c>
      <c r="C18" s="91">
        <v>7094</v>
      </c>
    </row>
    <row r="19" ht="30" customHeight="true" spans="1:3">
      <c r="A19" s="136">
        <v>21367</v>
      </c>
      <c r="B19" s="137" t="s">
        <v>595</v>
      </c>
      <c r="C19" s="91">
        <v>209</v>
      </c>
    </row>
    <row r="20" ht="30" customHeight="true" spans="1:3">
      <c r="A20" s="136">
        <v>2136701</v>
      </c>
      <c r="B20" s="92" t="s">
        <v>596</v>
      </c>
      <c r="C20" s="91">
        <v>5</v>
      </c>
    </row>
    <row r="21" ht="30" customHeight="true" spans="1:3">
      <c r="A21" s="136">
        <v>2136702</v>
      </c>
      <c r="B21" s="92" t="s">
        <v>597</v>
      </c>
      <c r="C21" s="91">
        <v>5</v>
      </c>
    </row>
    <row r="22" ht="30" customHeight="true" spans="1:3">
      <c r="A22" s="136">
        <v>2136799</v>
      </c>
      <c r="B22" s="92" t="s">
        <v>598</v>
      </c>
      <c r="C22" s="91">
        <v>199</v>
      </c>
    </row>
    <row r="23" ht="30" customHeight="true" spans="1:3">
      <c r="A23" s="136">
        <v>21369</v>
      </c>
      <c r="B23" s="137" t="s">
        <v>599</v>
      </c>
      <c r="C23" s="91">
        <v>6885</v>
      </c>
    </row>
    <row r="24" ht="30" customHeight="true" spans="1:3">
      <c r="A24" s="136">
        <v>2136902</v>
      </c>
      <c r="B24" s="92" t="s">
        <v>600</v>
      </c>
      <c r="C24" s="91">
        <v>6885</v>
      </c>
    </row>
    <row r="25" ht="30" customHeight="true" spans="1:3">
      <c r="A25" s="136">
        <v>229</v>
      </c>
      <c r="B25" s="137" t="s">
        <v>129</v>
      </c>
      <c r="C25" s="91">
        <v>218071</v>
      </c>
    </row>
    <row r="26" ht="30" customHeight="true" spans="1:3">
      <c r="A26" s="136">
        <v>22904</v>
      </c>
      <c r="B26" s="137" t="s">
        <v>601</v>
      </c>
      <c r="C26" s="91">
        <v>212715</v>
      </c>
    </row>
    <row r="27" ht="30" customHeight="true" spans="1:3">
      <c r="A27" s="136">
        <v>2290402</v>
      </c>
      <c r="B27" s="92" t="s">
        <v>602</v>
      </c>
      <c r="C27" s="91">
        <v>212715</v>
      </c>
    </row>
    <row r="28" ht="30" customHeight="true" spans="1:3">
      <c r="A28" s="136">
        <v>22960</v>
      </c>
      <c r="B28" s="137" t="s">
        <v>603</v>
      </c>
      <c r="C28" s="91">
        <v>5356</v>
      </c>
    </row>
    <row r="29" ht="30" customHeight="true" spans="1:3">
      <c r="A29" s="136">
        <v>2296002</v>
      </c>
      <c r="B29" s="92" t="s">
        <v>604</v>
      </c>
      <c r="C29" s="91">
        <v>1803</v>
      </c>
    </row>
    <row r="30" ht="30" customHeight="true" spans="1:3">
      <c r="A30" s="136">
        <v>2296003</v>
      </c>
      <c r="B30" s="92" t="s">
        <v>605</v>
      </c>
      <c r="C30" s="91">
        <v>2252</v>
      </c>
    </row>
    <row r="31" ht="30" customHeight="true" spans="1:3">
      <c r="A31" s="136">
        <v>2296004</v>
      </c>
      <c r="B31" s="92" t="s">
        <v>606</v>
      </c>
      <c r="C31" s="91">
        <v>181</v>
      </c>
    </row>
    <row r="32" ht="30" customHeight="true" spans="1:3">
      <c r="A32" s="136">
        <v>2296006</v>
      </c>
      <c r="B32" s="92" t="s">
        <v>607</v>
      </c>
      <c r="C32" s="91">
        <v>111</v>
      </c>
    </row>
    <row r="33" ht="30" customHeight="true" spans="1:3">
      <c r="A33" s="136">
        <v>2296099</v>
      </c>
      <c r="B33" s="92" t="s">
        <v>608</v>
      </c>
      <c r="C33" s="91">
        <v>1009</v>
      </c>
    </row>
    <row r="34" ht="30" customHeight="true" spans="1:3">
      <c r="A34" s="136">
        <v>232</v>
      </c>
      <c r="B34" s="137" t="s">
        <v>130</v>
      </c>
      <c r="C34" s="91">
        <v>59887</v>
      </c>
    </row>
    <row r="35" ht="30" customHeight="true" spans="1:3">
      <c r="A35" s="136">
        <v>23204</v>
      </c>
      <c r="B35" s="137" t="s">
        <v>609</v>
      </c>
      <c r="C35" s="91">
        <v>59887</v>
      </c>
    </row>
    <row r="36" ht="30" customHeight="true" spans="1:3">
      <c r="A36" s="136">
        <v>2320411</v>
      </c>
      <c r="B36" s="92" t="s">
        <v>610</v>
      </c>
      <c r="C36" s="91">
        <v>23288</v>
      </c>
    </row>
    <row r="37" ht="30" customHeight="true" spans="1:3">
      <c r="A37" s="136">
        <v>2320431</v>
      </c>
      <c r="B37" s="92" t="s">
        <v>611</v>
      </c>
      <c r="C37" s="91">
        <v>14393</v>
      </c>
    </row>
    <row r="38" ht="30" customHeight="true" spans="1:3">
      <c r="A38" s="136">
        <v>2320433</v>
      </c>
      <c r="B38" s="92" t="s">
        <v>612</v>
      </c>
      <c r="C38" s="91">
        <v>6152</v>
      </c>
    </row>
    <row r="39" ht="30" customHeight="true" spans="1:3">
      <c r="A39" s="136">
        <v>2320498</v>
      </c>
      <c r="B39" s="92" t="s">
        <v>613</v>
      </c>
      <c r="C39" s="91">
        <v>16054</v>
      </c>
    </row>
    <row r="40" ht="30" customHeight="true" spans="1:3">
      <c r="A40" s="136">
        <v>233</v>
      </c>
      <c r="B40" s="137" t="s">
        <v>131</v>
      </c>
      <c r="C40" s="91">
        <v>12</v>
      </c>
    </row>
    <row r="41" ht="30" customHeight="true" spans="1:3">
      <c r="A41" s="136">
        <v>23304</v>
      </c>
      <c r="B41" s="137" t="s">
        <v>614</v>
      </c>
      <c r="C41" s="91">
        <v>12</v>
      </c>
    </row>
    <row r="42" ht="30" customHeight="true" spans="1:3">
      <c r="A42" s="136">
        <v>2330411</v>
      </c>
      <c r="B42" s="92" t="s">
        <v>615</v>
      </c>
      <c r="C42" s="91">
        <v>1</v>
      </c>
    </row>
    <row r="43" ht="30" customHeight="true" spans="1:3">
      <c r="A43" s="136">
        <v>2330431</v>
      </c>
      <c r="B43" s="92" t="s">
        <v>616</v>
      </c>
      <c r="C43" s="91">
        <v>10</v>
      </c>
    </row>
    <row r="44" ht="30" customHeight="true" spans="1:3">
      <c r="A44" s="136">
        <v>2330498</v>
      </c>
      <c r="B44" s="92" t="s">
        <v>617</v>
      </c>
      <c r="C44" s="91">
        <v>1</v>
      </c>
    </row>
  </sheetData>
  <sheetProtection formatCells="0" insertHyperlinks="0" autoFilter="0"/>
  <mergeCells count="1">
    <mergeCell ref="A1:C1"/>
  </mergeCells>
  <printOptions horizontalCentered="true"/>
  <pageMargins left="0.236220472440945" right="0.236220472440945" top="0.15748031496063" bottom="0.15748031496063" header="0" footer="0"/>
  <pageSetup paperSize="9" scale="99" firstPageNumber="0" fitToHeight="0" orientation="portrait" useFirstPageNumber="true"/>
  <headerFooter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2"/>
  <sheetViews>
    <sheetView showZeros="0" view="pageBreakPreview" zoomScale="115" zoomScaleNormal="85" zoomScaleSheetLayoutView="115" topLeftCell="B1" workbookViewId="0">
      <selection activeCell="G7" sqref="G7"/>
    </sheetView>
  </sheetViews>
  <sheetFormatPr defaultColWidth="9" defaultRowHeight="15.75"/>
  <cols>
    <col min="1" max="1" width="37.75" style="85" customWidth="true"/>
    <col min="2" max="6" width="9.625" style="85" customWidth="true"/>
    <col min="7" max="7" width="25.375" style="85" customWidth="true"/>
    <col min="8" max="12" width="9.625" style="85" customWidth="true"/>
    <col min="13" max="14" width="9" style="85" customWidth="true"/>
    <col min="15" max="227" width="9" style="85"/>
    <col min="228" max="228" width="25.5" style="85" customWidth="true"/>
    <col min="229" max="229" width="8.5" style="85" customWidth="true"/>
    <col min="230" max="230" width="9.5" style="85" customWidth="true"/>
    <col min="231" max="231" width="6.75" style="85" customWidth="true"/>
    <col min="232" max="232" width="22.25" style="85" customWidth="true"/>
    <col min="233" max="234" width="9.5" style="85" customWidth="true"/>
    <col min="235" max="235" width="7.375" style="85" customWidth="true"/>
    <col min="236" max="236" width="12.625" style="85" customWidth="true"/>
    <col min="237" max="483" width="9" style="85"/>
    <col min="484" max="484" width="25.5" style="85" customWidth="true"/>
    <col min="485" max="485" width="8.5" style="85" customWidth="true"/>
    <col min="486" max="486" width="9.5" style="85" customWidth="true"/>
    <col min="487" max="487" width="6.75" style="85" customWidth="true"/>
    <col min="488" max="488" width="22.25" style="85" customWidth="true"/>
    <col min="489" max="490" width="9.5" style="85" customWidth="true"/>
    <col min="491" max="491" width="7.375" style="85" customWidth="true"/>
    <col min="492" max="492" width="12.625" style="85" customWidth="true"/>
    <col min="493" max="739" width="9" style="85"/>
    <col min="740" max="740" width="25.5" style="85" customWidth="true"/>
    <col min="741" max="741" width="8.5" style="85" customWidth="true"/>
    <col min="742" max="742" width="9.5" style="85" customWidth="true"/>
    <col min="743" max="743" width="6.75" style="85" customWidth="true"/>
    <col min="744" max="744" width="22.25" style="85" customWidth="true"/>
    <col min="745" max="746" width="9.5" style="85" customWidth="true"/>
    <col min="747" max="747" width="7.375" style="85" customWidth="true"/>
    <col min="748" max="748" width="12.625" style="85" customWidth="true"/>
    <col min="749" max="995" width="9" style="85"/>
    <col min="996" max="996" width="25.5" style="85" customWidth="true"/>
    <col min="997" max="997" width="8.5" style="85" customWidth="true"/>
    <col min="998" max="998" width="9.5" style="85" customWidth="true"/>
    <col min="999" max="999" width="6.75" style="85" customWidth="true"/>
    <col min="1000" max="1000" width="22.25" style="85" customWidth="true"/>
    <col min="1001" max="1002" width="9.5" style="85" customWidth="true"/>
    <col min="1003" max="1003" width="7.375" style="85" customWidth="true"/>
    <col min="1004" max="1004" width="12.625" style="85" customWidth="true"/>
    <col min="1005" max="1251" width="9" style="85"/>
    <col min="1252" max="1252" width="25.5" style="85" customWidth="true"/>
    <col min="1253" max="1253" width="8.5" style="85" customWidth="true"/>
    <col min="1254" max="1254" width="9.5" style="85" customWidth="true"/>
    <col min="1255" max="1255" width="6.75" style="85" customWidth="true"/>
    <col min="1256" max="1256" width="22.25" style="85" customWidth="true"/>
    <col min="1257" max="1258" width="9.5" style="85" customWidth="true"/>
    <col min="1259" max="1259" width="7.375" style="85" customWidth="true"/>
    <col min="1260" max="1260" width="12.625" style="85" customWidth="true"/>
    <col min="1261" max="1507" width="9" style="85"/>
    <col min="1508" max="1508" width="25.5" style="85" customWidth="true"/>
    <col min="1509" max="1509" width="8.5" style="85" customWidth="true"/>
    <col min="1510" max="1510" width="9.5" style="85" customWidth="true"/>
    <col min="1511" max="1511" width="6.75" style="85" customWidth="true"/>
    <col min="1512" max="1512" width="22.25" style="85" customWidth="true"/>
    <col min="1513" max="1514" width="9.5" style="85" customWidth="true"/>
    <col min="1515" max="1515" width="7.375" style="85" customWidth="true"/>
    <col min="1516" max="1516" width="12.625" style="85" customWidth="true"/>
    <col min="1517" max="1763" width="9" style="85"/>
    <col min="1764" max="1764" width="25.5" style="85" customWidth="true"/>
    <col min="1765" max="1765" width="8.5" style="85" customWidth="true"/>
    <col min="1766" max="1766" width="9.5" style="85" customWidth="true"/>
    <col min="1767" max="1767" width="6.75" style="85" customWidth="true"/>
    <col min="1768" max="1768" width="22.25" style="85" customWidth="true"/>
    <col min="1769" max="1770" width="9.5" style="85" customWidth="true"/>
    <col min="1771" max="1771" width="7.375" style="85" customWidth="true"/>
    <col min="1772" max="1772" width="12.625" style="85" customWidth="true"/>
    <col min="1773" max="2019" width="9" style="85"/>
    <col min="2020" max="2020" width="25.5" style="85" customWidth="true"/>
    <col min="2021" max="2021" width="8.5" style="85" customWidth="true"/>
    <col min="2022" max="2022" width="9.5" style="85" customWidth="true"/>
    <col min="2023" max="2023" width="6.75" style="85" customWidth="true"/>
    <col min="2024" max="2024" width="22.25" style="85" customWidth="true"/>
    <col min="2025" max="2026" width="9.5" style="85" customWidth="true"/>
    <col min="2027" max="2027" width="7.375" style="85" customWidth="true"/>
    <col min="2028" max="2028" width="12.625" style="85" customWidth="true"/>
    <col min="2029" max="2275" width="9" style="85"/>
    <col min="2276" max="2276" width="25.5" style="85" customWidth="true"/>
    <col min="2277" max="2277" width="8.5" style="85" customWidth="true"/>
    <col min="2278" max="2278" width="9.5" style="85" customWidth="true"/>
    <col min="2279" max="2279" width="6.75" style="85" customWidth="true"/>
    <col min="2280" max="2280" width="22.25" style="85" customWidth="true"/>
    <col min="2281" max="2282" width="9.5" style="85" customWidth="true"/>
    <col min="2283" max="2283" width="7.375" style="85" customWidth="true"/>
    <col min="2284" max="2284" width="12.625" style="85" customWidth="true"/>
    <col min="2285" max="2531" width="9" style="85"/>
    <col min="2532" max="2532" width="25.5" style="85" customWidth="true"/>
    <col min="2533" max="2533" width="8.5" style="85" customWidth="true"/>
    <col min="2534" max="2534" width="9.5" style="85" customWidth="true"/>
    <col min="2535" max="2535" width="6.75" style="85" customWidth="true"/>
    <col min="2536" max="2536" width="22.25" style="85" customWidth="true"/>
    <col min="2537" max="2538" width="9.5" style="85" customWidth="true"/>
    <col min="2539" max="2539" width="7.375" style="85" customWidth="true"/>
    <col min="2540" max="2540" width="12.625" style="85" customWidth="true"/>
    <col min="2541" max="2787" width="9" style="85"/>
    <col min="2788" max="2788" width="25.5" style="85" customWidth="true"/>
    <col min="2789" max="2789" width="8.5" style="85" customWidth="true"/>
    <col min="2790" max="2790" width="9.5" style="85" customWidth="true"/>
    <col min="2791" max="2791" width="6.75" style="85" customWidth="true"/>
    <col min="2792" max="2792" width="22.25" style="85" customWidth="true"/>
    <col min="2793" max="2794" width="9.5" style="85" customWidth="true"/>
    <col min="2795" max="2795" width="7.375" style="85" customWidth="true"/>
    <col min="2796" max="2796" width="12.625" style="85" customWidth="true"/>
    <col min="2797" max="3043" width="9" style="85"/>
    <col min="3044" max="3044" width="25.5" style="85" customWidth="true"/>
    <col min="3045" max="3045" width="8.5" style="85" customWidth="true"/>
    <col min="3046" max="3046" width="9.5" style="85" customWidth="true"/>
    <col min="3047" max="3047" width="6.75" style="85" customWidth="true"/>
    <col min="3048" max="3048" width="22.25" style="85" customWidth="true"/>
    <col min="3049" max="3050" width="9.5" style="85" customWidth="true"/>
    <col min="3051" max="3051" width="7.375" style="85" customWidth="true"/>
    <col min="3052" max="3052" width="12.625" style="85" customWidth="true"/>
    <col min="3053" max="3299" width="9" style="85"/>
    <col min="3300" max="3300" width="25.5" style="85" customWidth="true"/>
    <col min="3301" max="3301" width="8.5" style="85" customWidth="true"/>
    <col min="3302" max="3302" width="9.5" style="85" customWidth="true"/>
    <col min="3303" max="3303" width="6.75" style="85" customWidth="true"/>
    <col min="3304" max="3304" width="22.25" style="85" customWidth="true"/>
    <col min="3305" max="3306" width="9.5" style="85" customWidth="true"/>
    <col min="3307" max="3307" width="7.375" style="85" customWidth="true"/>
    <col min="3308" max="3308" width="12.625" style="85" customWidth="true"/>
    <col min="3309" max="3555" width="9" style="85"/>
    <col min="3556" max="3556" width="25.5" style="85" customWidth="true"/>
    <col min="3557" max="3557" width="8.5" style="85" customWidth="true"/>
    <col min="3558" max="3558" width="9.5" style="85" customWidth="true"/>
    <col min="3559" max="3559" width="6.75" style="85" customWidth="true"/>
    <col min="3560" max="3560" width="22.25" style="85" customWidth="true"/>
    <col min="3561" max="3562" width="9.5" style="85" customWidth="true"/>
    <col min="3563" max="3563" width="7.375" style="85" customWidth="true"/>
    <col min="3564" max="3564" width="12.625" style="85" customWidth="true"/>
    <col min="3565" max="3811" width="9" style="85"/>
    <col min="3812" max="3812" width="25.5" style="85" customWidth="true"/>
    <col min="3813" max="3813" width="8.5" style="85" customWidth="true"/>
    <col min="3814" max="3814" width="9.5" style="85" customWidth="true"/>
    <col min="3815" max="3815" width="6.75" style="85" customWidth="true"/>
    <col min="3816" max="3816" width="22.25" style="85" customWidth="true"/>
    <col min="3817" max="3818" width="9.5" style="85" customWidth="true"/>
    <col min="3819" max="3819" width="7.375" style="85" customWidth="true"/>
    <col min="3820" max="3820" width="12.625" style="85" customWidth="true"/>
    <col min="3821" max="4067" width="9" style="85"/>
    <col min="4068" max="4068" width="25.5" style="85" customWidth="true"/>
    <col min="4069" max="4069" width="8.5" style="85" customWidth="true"/>
    <col min="4070" max="4070" width="9.5" style="85" customWidth="true"/>
    <col min="4071" max="4071" width="6.75" style="85" customWidth="true"/>
    <col min="4072" max="4072" width="22.25" style="85" customWidth="true"/>
    <col min="4073" max="4074" width="9.5" style="85" customWidth="true"/>
    <col min="4075" max="4075" width="7.375" style="85" customWidth="true"/>
    <col min="4076" max="4076" width="12.625" style="85" customWidth="true"/>
    <col min="4077" max="4323" width="9" style="85"/>
    <col min="4324" max="4324" width="25.5" style="85" customWidth="true"/>
    <col min="4325" max="4325" width="8.5" style="85" customWidth="true"/>
    <col min="4326" max="4326" width="9.5" style="85" customWidth="true"/>
    <col min="4327" max="4327" width="6.75" style="85" customWidth="true"/>
    <col min="4328" max="4328" width="22.25" style="85" customWidth="true"/>
    <col min="4329" max="4330" width="9.5" style="85" customWidth="true"/>
    <col min="4331" max="4331" width="7.375" style="85" customWidth="true"/>
    <col min="4332" max="4332" width="12.625" style="85" customWidth="true"/>
    <col min="4333" max="4579" width="9" style="85"/>
    <col min="4580" max="4580" width="25.5" style="85" customWidth="true"/>
    <col min="4581" max="4581" width="8.5" style="85" customWidth="true"/>
    <col min="4582" max="4582" width="9.5" style="85" customWidth="true"/>
    <col min="4583" max="4583" width="6.75" style="85" customWidth="true"/>
    <col min="4584" max="4584" width="22.25" style="85" customWidth="true"/>
    <col min="4585" max="4586" width="9.5" style="85" customWidth="true"/>
    <col min="4587" max="4587" width="7.375" style="85" customWidth="true"/>
    <col min="4588" max="4588" width="12.625" style="85" customWidth="true"/>
    <col min="4589" max="4835" width="9" style="85"/>
    <col min="4836" max="4836" width="25.5" style="85" customWidth="true"/>
    <col min="4837" max="4837" width="8.5" style="85" customWidth="true"/>
    <col min="4838" max="4838" width="9.5" style="85" customWidth="true"/>
    <col min="4839" max="4839" width="6.75" style="85" customWidth="true"/>
    <col min="4840" max="4840" width="22.25" style="85" customWidth="true"/>
    <col min="4841" max="4842" width="9.5" style="85" customWidth="true"/>
    <col min="4843" max="4843" width="7.375" style="85" customWidth="true"/>
    <col min="4844" max="4844" width="12.625" style="85" customWidth="true"/>
    <col min="4845" max="5091" width="9" style="85"/>
    <col min="5092" max="5092" width="25.5" style="85" customWidth="true"/>
    <col min="5093" max="5093" width="8.5" style="85" customWidth="true"/>
    <col min="5094" max="5094" width="9.5" style="85" customWidth="true"/>
    <col min="5095" max="5095" width="6.75" style="85" customWidth="true"/>
    <col min="5096" max="5096" width="22.25" style="85" customWidth="true"/>
    <col min="5097" max="5098" width="9.5" style="85" customWidth="true"/>
    <col min="5099" max="5099" width="7.375" style="85" customWidth="true"/>
    <col min="5100" max="5100" width="12.625" style="85" customWidth="true"/>
    <col min="5101" max="5347" width="9" style="85"/>
    <col min="5348" max="5348" width="25.5" style="85" customWidth="true"/>
    <col min="5349" max="5349" width="8.5" style="85" customWidth="true"/>
    <col min="5350" max="5350" width="9.5" style="85" customWidth="true"/>
    <col min="5351" max="5351" width="6.75" style="85" customWidth="true"/>
    <col min="5352" max="5352" width="22.25" style="85" customWidth="true"/>
    <col min="5353" max="5354" width="9.5" style="85" customWidth="true"/>
    <col min="5355" max="5355" width="7.375" style="85" customWidth="true"/>
    <col min="5356" max="5356" width="12.625" style="85" customWidth="true"/>
    <col min="5357" max="5603" width="9" style="85"/>
    <col min="5604" max="5604" width="25.5" style="85" customWidth="true"/>
    <col min="5605" max="5605" width="8.5" style="85" customWidth="true"/>
    <col min="5606" max="5606" width="9.5" style="85" customWidth="true"/>
    <col min="5607" max="5607" width="6.75" style="85" customWidth="true"/>
    <col min="5608" max="5608" width="22.25" style="85" customWidth="true"/>
    <col min="5609" max="5610" width="9.5" style="85" customWidth="true"/>
    <col min="5611" max="5611" width="7.375" style="85" customWidth="true"/>
    <col min="5612" max="5612" width="12.625" style="85" customWidth="true"/>
    <col min="5613" max="5859" width="9" style="85"/>
    <col min="5860" max="5860" width="25.5" style="85" customWidth="true"/>
    <col min="5861" max="5861" width="8.5" style="85" customWidth="true"/>
    <col min="5862" max="5862" width="9.5" style="85" customWidth="true"/>
    <col min="5863" max="5863" width="6.75" style="85" customWidth="true"/>
    <col min="5864" max="5864" width="22.25" style="85" customWidth="true"/>
    <col min="5865" max="5866" width="9.5" style="85" customWidth="true"/>
    <col min="5867" max="5867" width="7.375" style="85" customWidth="true"/>
    <col min="5868" max="5868" width="12.625" style="85" customWidth="true"/>
    <col min="5869" max="6115" width="9" style="85"/>
    <col min="6116" max="6116" width="25.5" style="85" customWidth="true"/>
    <col min="6117" max="6117" width="8.5" style="85" customWidth="true"/>
    <col min="6118" max="6118" width="9.5" style="85" customWidth="true"/>
    <col min="6119" max="6119" width="6.75" style="85" customWidth="true"/>
    <col min="6120" max="6120" width="22.25" style="85" customWidth="true"/>
    <col min="6121" max="6122" width="9.5" style="85" customWidth="true"/>
    <col min="6123" max="6123" width="7.375" style="85" customWidth="true"/>
    <col min="6124" max="6124" width="12.625" style="85" customWidth="true"/>
    <col min="6125" max="6371" width="9" style="85"/>
    <col min="6372" max="6372" width="25.5" style="85" customWidth="true"/>
    <col min="6373" max="6373" width="8.5" style="85" customWidth="true"/>
    <col min="6374" max="6374" width="9.5" style="85" customWidth="true"/>
    <col min="6375" max="6375" width="6.75" style="85" customWidth="true"/>
    <col min="6376" max="6376" width="22.25" style="85" customWidth="true"/>
    <col min="6377" max="6378" width="9.5" style="85" customWidth="true"/>
    <col min="6379" max="6379" width="7.375" style="85" customWidth="true"/>
    <col min="6380" max="6380" width="12.625" style="85" customWidth="true"/>
    <col min="6381" max="6627" width="9" style="85"/>
    <col min="6628" max="6628" width="25.5" style="85" customWidth="true"/>
    <col min="6629" max="6629" width="8.5" style="85" customWidth="true"/>
    <col min="6630" max="6630" width="9.5" style="85" customWidth="true"/>
    <col min="6631" max="6631" width="6.75" style="85" customWidth="true"/>
    <col min="6632" max="6632" width="22.25" style="85" customWidth="true"/>
    <col min="6633" max="6634" width="9.5" style="85" customWidth="true"/>
    <col min="6635" max="6635" width="7.375" style="85" customWidth="true"/>
    <col min="6636" max="6636" width="12.625" style="85" customWidth="true"/>
    <col min="6637" max="6883" width="9" style="85"/>
    <col min="6884" max="6884" width="25.5" style="85" customWidth="true"/>
    <col min="6885" max="6885" width="8.5" style="85" customWidth="true"/>
    <col min="6886" max="6886" width="9.5" style="85" customWidth="true"/>
    <col min="6887" max="6887" width="6.75" style="85" customWidth="true"/>
    <col min="6888" max="6888" width="22.25" style="85" customWidth="true"/>
    <col min="6889" max="6890" width="9.5" style="85" customWidth="true"/>
    <col min="6891" max="6891" width="7.375" style="85" customWidth="true"/>
    <col min="6892" max="6892" width="12.625" style="85" customWidth="true"/>
    <col min="6893" max="7139" width="9" style="85"/>
    <col min="7140" max="7140" width="25.5" style="85" customWidth="true"/>
    <col min="7141" max="7141" width="8.5" style="85" customWidth="true"/>
    <col min="7142" max="7142" width="9.5" style="85" customWidth="true"/>
    <col min="7143" max="7143" width="6.75" style="85" customWidth="true"/>
    <col min="7144" max="7144" width="22.25" style="85" customWidth="true"/>
    <col min="7145" max="7146" width="9.5" style="85" customWidth="true"/>
    <col min="7147" max="7147" width="7.375" style="85" customWidth="true"/>
    <col min="7148" max="7148" width="12.625" style="85" customWidth="true"/>
    <col min="7149" max="7395" width="9" style="85"/>
    <col min="7396" max="7396" width="25.5" style="85" customWidth="true"/>
    <col min="7397" max="7397" width="8.5" style="85" customWidth="true"/>
    <col min="7398" max="7398" width="9.5" style="85" customWidth="true"/>
    <col min="7399" max="7399" width="6.75" style="85" customWidth="true"/>
    <col min="7400" max="7400" width="22.25" style="85" customWidth="true"/>
    <col min="7401" max="7402" width="9.5" style="85" customWidth="true"/>
    <col min="7403" max="7403" width="7.375" style="85" customWidth="true"/>
    <col min="7404" max="7404" width="12.625" style="85" customWidth="true"/>
    <col min="7405" max="7651" width="9" style="85"/>
    <col min="7652" max="7652" width="25.5" style="85" customWidth="true"/>
    <col min="7653" max="7653" width="8.5" style="85" customWidth="true"/>
    <col min="7654" max="7654" width="9.5" style="85" customWidth="true"/>
    <col min="7655" max="7655" width="6.75" style="85" customWidth="true"/>
    <col min="7656" max="7656" width="22.25" style="85" customWidth="true"/>
    <col min="7657" max="7658" width="9.5" style="85" customWidth="true"/>
    <col min="7659" max="7659" width="7.375" style="85" customWidth="true"/>
    <col min="7660" max="7660" width="12.625" style="85" customWidth="true"/>
    <col min="7661" max="7907" width="9" style="85"/>
    <col min="7908" max="7908" width="25.5" style="85" customWidth="true"/>
    <col min="7909" max="7909" width="8.5" style="85" customWidth="true"/>
    <col min="7910" max="7910" width="9.5" style="85" customWidth="true"/>
    <col min="7911" max="7911" width="6.75" style="85" customWidth="true"/>
    <col min="7912" max="7912" width="22.25" style="85" customWidth="true"/>
    <col min="7913" max="7914" width="9.5" style="85" customWidth="true"/>
    <col min="7915" max="7915" width="7.375" style="85" customWidth="true"/>
    <col min="7916" max="7916" width="12.625" style="85" customWidth="true"/>
    <col min="7917" max="8163" width="9" style="85"/>
    <col min="8164" max="8164" width="25.5" style="85" customWidth="true"/>
    <col min="8165" max="8165" width="8.5" style="85" customWidth="true"/>
    <col min="8166" max="8166" width="9.5" style="85" customWidth="true"/>
    <col min="8167" max="8167" width="6.75" style="85" customWidth="true"/>
    <col min="8168" max="8168" width="22.25" style="85" customWidth="true"/>
    <col min="8169" max="8170" width="9.5" style="85" customWidth="true"/>
    <col min="8171" max="8171" width="7.375" style="85" customWidth="true"/>
    <col min="8172" max="8172" width="12.625" style="85" customWidth="true"/>
    <col min="8173" max="8419" width="9" style="85"/>
    <col min="8420" max="8420" width="25.5" style="85" customWidth="true"/>
    <col min="8421" max="8421" width="8.5" style="85" customWidth="true"/>
    <col min="8422" max="8422" width="9.5" style="85" customWidth="true"/>
    <col min="8423" max="8423" width="6.75" style="85" customWidth="true"/>
    <col min="8424" max="8424" width="22.25" style="85" customWidth="true"/>
    <col min="8425" max="8426" width="9.5" style="85" customWidth="true"/>
    <col min="8427" max="8427" width="7.375" style="85" customWidth="true"/>
    <col min="8428" max="8428" width="12.625" style="85" customWidth="true"/>
    <col min="8429" max="8675" width="9" style="85"/>
    <col min="8676" max="8676" width="25.5" style="85" customWidth="true"/>
    <col min="8677" max="8677" width="8.5" style="85" customWidth="true"/>
    <col min="8678" max="8678" width="9.5" style="85" customWidth="true"/>
    <col min="8679" max="8679" width="6.75" style="85" customWidth="true"/>
    <col min="8680" max="8680" width="22.25" style="85" customWidth="true"/>
    <col min="8681" max="8682" width="9.5" style="85" customWidth="true"/>
    <col min="8683" max="8683" width="7.375" style="85" customWidth="true"/>
    <col min="8684" max="8684" width="12.625" style="85" customWidth="true"/>
    <col min="8685" max="8931" width="9" style="85"/>
    <col min="8932" max="8932" width="25.5" style="85" customWidth="true"/>
    <col min="8933" max="8933" width="8.5" style="85" customWidth="true"/>
    <col min="8934" max="8934" width="9.5" style="85" customWidth="true"/>
    <col min="8935" max="8935" width="6.75" style="85" customWidth="true"/>
    <col min="8936" max="8936" width="22.25" style="85" customWidth="true"/>
    <col min="8937" max="8938" width="9.5" style="85" customWidth="true"/>
    <col min="8939" max="8939" width="7.375" style="85" customWidth="true"/>
    <col min="8940" max="8940" width="12.625" style="85" customWidth="true"/>
    <col min="8941" max="9187" width="9" style="85"/>
    <col min="9188" max="9188" width="25.5" style="85" customWidth="true"/>
    <col min="9189" max="9189" width="8.5" style="85" customWidth="true"/>
    <col min="9190" max="9190" width="9.5" style="85" customWidth="true"/>
    <col min="9191" max="9191" width="6.75" style="85" customWidth="true"/>
    <col min="9192" max="9192" width="22.25" style="85" customWidth="true"/>
    <col min="9193" max="9194" width="9.5" style="85" customWidth="true"/>
    <col min="9195" max="9195" width="7.375" style="85" customWidth="true"/>
    <col min="9196" max="9196" width="12.625" style="85" customWidth="true"/>
    <col min="9197" max="9443" width="9" style="85"/>
    <col min="9444" max="9444" width="25.5" style="85" customWidth="true"/>
    <col min="9445" max="9445" width="8.5" style="85" customWidth="true"/>
    <col min="9446" max="9446" width="9.5" style="85" customWidth="true"/>
    <col min="9447" max="9447" width="6.75" style="85" customWidth="true"/>
    <col min="9448" max="9448" width="22.25" style="85" customWidth="true"/>
    <col min="9449" max="9450" width="9.5" style="85" customWidth="true"/>
    <col min="9451" max="9451" width="7.375" style="85" customWidth="true"/>
    <col min="9452" max="9452" width="12.625" style="85" customWidth="true"/>
    <col min="9453" max="9699" width="9" style="85"/>
    <col min="9700" max="9700" width="25.5" style="85" customWidth="true"/>
    <col min="9701" max="9701" width="8.5" style="85" customWidth="true"/>
    <col min="9702" max="9702" width="9.5" style="85" customWidth="true"/>
    <col min="9703" max="9703" width="6.75" style="85" customWidth="true"/>
    <col min="9704" max="9704" width="22.25" style="85" customWidth="true"/>
    <col min="9705" max="9706" width="9.5" style="85" customWidth="true"/>
    <col min="9707" max="9707" width="7.375" style="85" customWidth="true"/>
    <col min="9708" max="9708" width="12.625" style="85" customWidth="true"/>
    <col min="9709" max="9955" width="9" style="85"/>
    <col min="9956" max="9956" width="25.5" style="85" customWidth="true"/>
    <col min="9957" max="9957" width="8.5" style="85" customWidth="true"/>
    <col min="9958" max="9958" width="9.5" style="85" customWidth="true"/>
    <col min="9959" max="9959" width="6.75" style="85" customWidth="true"/>
    <col min="9960" max="9960" width="22.25" style="85" customWidth="true"/>
    <col min="9961" max="9962" width="9.5" style="85" customWidth="true"/>
    <col min="9963" max="9963" width="7.375" style="85" customWidth="true"/>
    <col min="9964" max="9964" width="12.625" style="85" customWidth="true"/>
    <col min="9965" max="10211" width="9" style="85"/>
    <col min="10212" max="10212" width="25.5" style="85" customWidth="true"/>
    <col min="10213" max="10213" width="8.5" style="85" customWidth="true"/>
    <col min="10214" max="10214" width="9.5" style="85" customWidth="true"/>
    <col min="10215" max="10215" width="6.75" style="85" customWidth="true"/>
    <col min="10216" max="10216" width="22.25" style="85" customWidth="true"/>
    <col min="10217" max="10218" width="9.5" style="85" customWidth="true"/>
    <col min="10219" max="10219" width="7.375" style="85" customWidth="true"/>
    <col min="10220" max="10220" width="12.625" style="85" customWidth="true"/>
    <col min="10221" max="10467" width="9" style="85"/>
    <col min="10468" max="10468" width="25.5" style="85" customWidth="true"/>
    <col min="10469" max="10469" width="8.5" style="85" customWidth="true"/>
    <col min="10470" max="10470" width="9.5" style="85" customWidth="true"/>
    <col min="10471" max="10471" width="6.75" style="85" customWidth="true"/>
    <col min="10472" max="10472" width="22.25" style="85" customWidth="true"/>
    <col min="10473" max="10474" width="9.5" style="85" customWidth="true"/>
    <col min="10475" max="10475" width="7.375" style="85" customWidth="true"/>
    <col min="10476" max="10476" width="12.625" style="85" customWidth="true"/>
    <col min="10477" max="10723" width="9" style="85"/>
    <col min="10724" max="10724" width="25.5" style="85" customWidth="true"/>
    <col min="10725" max="10725" width="8.5" style="85" customWidth="true"/>
    <col min="10726" max="10726" width="9.5" style="85" customWidth="true"/>
    <col min="10727" max="10727" width="6.75" style="85" customWidth="true"/>
    <col min="10728" max="10728" width="22.25" style="85" customWidth="true"/>
    <col min="10729" max="10730" width="9.5" style="85" customWidth="true"/>
    <col min="10731" max="10731" width="7.375" style="85" customWidth="true"/>
    <col min="10732" max="10732" width="12.625" style="85" customWidth="true"/>
    <col min="10733" max="10979" width="9" style="85"/>
    <col min="10980" max="10980" width="25.5" style="85" customWidth="true"/>
    <col min="10981" max="10981" width="8.5" style="85" customWidth="true"/>
    <col min="10982" max="10982" width="9.5" style="85" customWidth="true"/>
    <col min="10983" max="10983" width="6.75" style="85" customWidth="true"/>
    <col min="10984" max="10984" width="22.25" style="85" customWidth="true"/>
    <col min="10985" max="10986" width="9.5" style="85" customWidth="true"/>
    <col min="10987" max="10987" width="7.375" style="85" customWidth="true"/>
    <col min="10988" max="10988" width="12.625" style="85" customWidth="true"/>
    <col min="10989" max="11235" width="9" style="85"/>
    <col min="11236" max="11236" width="25.5" style="85" customWidth="true"/>
    <col min="11237" max="11237" width="8.5" style="85" customWidth="true"/>
    <col min="11238" max="11238" width="9.5" style="85" customWidth="true"/>
    <col min="11239" max="11239" width="6.75" style="85" customWidth="true"/>
    <col min="11240" max="11240" width="22.25" style="85" customWidth="true"/>
    <col min="11241" max="11242" width="9.5" style="85" customWidth="true"/>
    <col min="11243" max="11243" width="7.375" style="85" customWidth="true"/>
    <col min="11244" max="11244" width="12.625" style="85" customWidth="true"/>
    <col min="11245" max="11491" width="9" style="85"/>
    <col min="11492" max="11492" width="25.5" style="85" customWidth="true"/>
    <col min="11493" max="11493" width="8.5" style="85" customWidth="true"/>
    <col min="11494" max="11494" width="9.5" style="85" customWidth="true"/>
    <col min="11495" max="11495" width="6.75" style="85" customWidth="true"/>
    <col min="11496" max="11496" width="22.25" style="85" customWidth="true"/>
    <col min="11497" max="11498" width="9.5" style="85" customWidth="true"/>
    <col min="11499" max="11499" width="7.375" style="85" customWidth="true"/>
    <col min="11500" max="11500" width="12.625" style="85" customWidth="true"/>
    <col min="11501" max="11747" width="9" style="85"/>
    <col min="11748" max="11748" width="25.5" style="85" customWidth="true"/>
    <col min="11749" max="11749" width="8.5" style="85" customWidth="true"/>
    <col min="11750" max="11750" width="9.5" style="85" customWidth="true"/>
    <col min="11751" max="11751" width="6.75" style="85" customWidth="true"/>
    <col min="11752" max="11752" width="22.25" style="85" customWidth="true"/>
    <col min="11753" max="11754" width="9.5" style="85" customWidth="true"/>
    <col min="11755" max="11755" width="7.375" style="85" customWidth="true"/>
    <col min="11756" max="11756" width="12.625" style="85" customWidth="true"/>
    <col min="11757" max="12003" width="9" style="85"/>
    <col min="12004" max="12004" width="25.5" style="85" customWidth="true"/>
    <col min="12005" max="12005" width="8.5" style="85" customWidth="true"/>
    <col min="12006" max="12006" width="9.5" style="85" customWidth="true"/>
    <col min="12007" max="12007" width="6.75" style="85" customWidth="true"/>
    <col min="12008" max="12008" width="22.25" style="85" customWidth="true"/>
    <col min="12009" max="12010" width="9.5" style="85" customWidth="true"/>
    <col min="12011" max="12011" width="7.375" style="85" customWidth="true"/>
    <col min="12012" max="12012" width="12.625" style="85" customWidth="true"/>
    <col min="12013" max="12259" width="9" style="85"/>
    <col min="12260" max="12260" width="25.5" style="85" customWidth="true"/>
    <col min="12261" max="12261" width="8.5" style="85" customWidth="true"/>
    <col min="12262" max="12262" width="9.5" style="85" customWidth="true"/>
    <col min="12263" max="12263" width="6.75" style="85" customWidth="true"/>
    <col min="12264" max="12264" width="22.25" style="85" customWidth="true"/>
    <col min="12265" max="12266" width="9.5" style="85" customWidth="true"/>
    <col min="12267" max="12267" width="7.375" style="85" customWidth="true"/>
    <col min="12268" max="12268" width="12.625" style="85" customWidth="true"/>
    <col min="12269" max="12515" width="9" style="85"/>
    <col min="12516" max="12516" width="25.5" style="85" customWidth="true"/>
    <col min="12517" max="12517" width="8.5" style="85" customWidth="true"/>
    <col min="12518" max="12518" width="9.5" style="85" customWidth="true"/>
    <col min="12519" max="12519" width="6.75" style="85" customWidth="true"/>
    <col min="12520" max="12520" width="22.25" style="85" customWidth="true"/>
    <col min="12521" max="12522" width="9.5" style="85" customWidth="true"/>
    <col min="12523" max="12523" width="7.375" style="85" customWidth="true"/>
    <col min="12524" max="12524" width="12.625" style="85" customWidth="true"/>
    <col min="12525" max="12771" width="9" style="85"/>
    <col min="12772" max="12772" width="25.5" style="85" customWidth="true"/>
    <col min="12773" max="12773" width="8.5" style="85" customWidth="true"/>
    <col min="12774" max="12774" width="9.5" style="85" customWidth="true"/>
    <col min="12775" max="12775" width="6.75" style="85" customWidth="true"/>
    <col min="12776" max="12776" width="22.25" style="85" customWidth="true"/>
    <col min="12777" max="12778" width="9.5" style="85" customWidth="true"/>
    <col min="12779" max="12779" width="7.375" style="85" customWidth="true"/>
    <col min="12780" max="12780" width="12.625" style="85" customWidth="true"/>
    <col min="12781" max="13027" width="9" style="85"/>
    <col min="13028" max="13028" width="25.5" style="85" customWidth="true"/>
    <col min="13029" max="13029" width="8.5" style="85" customWidth="true"/>
    <col min="13030" max="13030" width="9.5" style="85" customWidth="true"/>
    <col min="13031" max="13031" width="6.75" style="85" customWidth="true"/>
    <col min="13032" max="13032" width="22.25" style="85" customWidth="true"/>
    <col min="13033" max="13034" width="9.5" style="85" customWidth="true"/>
    <col min="13035" max="13035" width="7.375" style="85" customWidth="true"/>
    <col min="13036" max="13036" width="12.625" style="85" customWidth="true"/>
    <col min="13037" max="13283" width="9" style="85"/>
    <col min="13284" max="13284" width="25.5" style="85" customWidth="true"/>
    <col min="13285" max="13285" width="8.5" style="85" customWidth="true"/>
    <col min="13286" max="13286" width="9.5" style="85" customWidth="true"/>
    <col min="13287" max="13287" width="6.75" style="85" customWidth="true"/>
    <col min="13288" max="13288" width="22.25" style="85" customWidth="true"/>
    <col min="13289" max="13290" width="9.5" style="85" customWidth="true"/>
    <col min="13291" max="13291" width="7.375" style="85" customWidth="true"/>
    <col min="13292" max="13292" width="12.625" style="85" customWidth="true"/>
    <col min="13293" max="13539" width="9" style="85"/>
    <col min="13540" max="13540" width="25.5" style="85" customWidth="true"/>
    <col min="13541" max="13541" width="8.5" style="85" customWidth="true"/>
    <col min="13542" max="13542" width="9.5" style="85" customWidth="true"/>
    <col min="13543" max="13543" width="6.75" style="85" customWidth="true"/>
    <col min="13544" max="13544" width="22.25" style="85" customWidth="true"/>
    <col min="13545" max="13546" width="9.5" style="85" customWidth="true"/>
    <col min="13547" max="13547" width="7.375" style="85" customWidth="true"/>
    <col min="13548" max="13548" width="12.625" style="85" customWidth="true"/>
    <col min="13549" max="13795" width="9" style="85"/>
    <col min="13796" max="13796" width="25.5" style="85" customWidth="true"/>
    <col min="13797" max="13797" width="8.5" style="85" customWidth="true"/>
    <col min="13798" max="13798" width="9.5" style="85" customWidth="true"/>
    <col min="13799" max="13799" width="6.75" style="85" customWidth="true"/>
    <col min="13800" max="13800" width="22.25" style="85" customWidth="true"/>
    <col min="13801" max="13802" width="9.5" style="85" customWidth="true"/>
    <col min="13803" max="13803" width="7.375" style="85" customWidth="true"/>
    <col min="13804" max="13804" width="12.625" style="85" customWidth="true"/>
    <col min="13805" max="14051" width="9" style="85"/>
    <col min="14052" max="14052" width="25.5" style="85" customWidth="true"/>
    <col min="14053" max="14053" width="8.5" style="85" customWidth="true"/>
    <col min="14054" max="14054" width="9.5" style="85" customWidth="true"/>
    <col min="14055" max="14055" width="6.75" style="85" customWidth="true"/>
    <col min="14056" max="14056" width="22.25" style="85" customWidth="true"/>
    <col min="14057" max="14058" width="9.5" style="85" customWidth="true"/>
    <col min="14059" max="14059" width="7.375" style="85" customWidth="true"/>
    <col min="14060" max="14060" width="12.625" style="85" customWidth="true"/>
    <col min="14061" max="14307" width="9" style="85"/>
    <col min="14308" max="14308" width="25.5" style="85" customWidth="true"/>
    <col min="14309" max="14309" width="8.5" style="85" customWidth="true"/>
    <col min="14310" max="14310" width="9.5" style="85" customWidth="true"/>
    <col min="14311" max="14311" width="6.75" style="85" customWidth="true"/>
    <col min="14312" max="14312" width="22.25" style="85" customWidth="true"/>
    <col min="14313" max="14314" width="9.5" style="85" customWidth="true"/>
    <col min="14315" max="14315" width="7.375" style="85" customWidth="true"/>
    <col min="14316" max="14316" width="12.625" style="85" customWidth="true"/>
    <col min="14317" max="14563" width="9" style="85"/>
    <col min="14564" max="14564" width="25.5" style="85" customWidth="true"/>
    <col min="14565" max="14565" width="8.5" style="85" customWidth="true"/>
    <col min="14566" max="14566" width="9.5" style="85" customWidth="true"/>
    <col min="14567" max="14567" width="6.75" style="85" customWidth="true"/>
    <col min="14568" max="14568" width="22.25" style="85" customWidth="true"/>
    <col min="14569" max="14570" width="9.5" style="85" customWidth="true"/>
    <col min="14571" max="14571" width="7.375" style="85" customWidth="true"/>
    <col min="14572" max="14572" width="12.625" style="85" customWidth="true"/>
    <col min="14573" max="14819" width="9" style="85"/>
    <col min="14820" max="14820" width="25.5" style="85" customWidth="true"/>
    <col min="14821" max="14821" width="8.5" style="85" customWidth="true"/>
    <col min="14822" max="14822" width="9.5" style="85" customWidth="true"/>
    <col min="14823" max="14823" width="6.75" style="85" customWidth="true"/>
    <col min="14824" max="14824" width="22.25" style="85" customWidth="true"/>
    <col min="14825" max="14826" width="9.5" style="85" customWidth="true"/>
    <col min="14827" max="14827" width="7.375" style="85" customWidth="true"/>
    <col min="14828" max="14828" width="12.625" style="85" customWidth="true"/>
    <col min="14829" max="15075" width="9" style="85"/>
    <col min="15076" max="15076" width="25.5" style="85" customWidth="true"/>
    <col min="15077" max="15077" width="8.5" style="85" customWidth="true"/>
    <col min="15078" max="15078" width="9.5" style="85" customWidth="true"/>
    <col min="15079" max="15079" width="6.75" style="85" customWidth="true"/>
    <col min="15080" max="15080" width="22.25" style="85" customWidth="true"/>
    <col min="15081" max="15082" width="9.5" style="85" customWidth="true"/>
    <col min="15083" max="15083" width="7.375" style="85" customWidth="true"/>
    <col min="15084" max="15084" width="12.625" style="85" customWidth="true"/>
    <col min="15085" max="15331" width="9" style="85"/>
    <col min="15332" max="15332" width="25.5" style="85" customWidth="true"/>
    <col min="15333" max="15333" width="8.5" style="85" customWidth="true"/>
    <col min="15334" max="15334" width="9.5" style="85" customWidth="true"/>
    <col min="15335" max="15335" width="6.75" style="85" customWidth="true"/>
    <col min="15336" max="15336" width="22.25" style="85" customWidth="true"/>
    <col min="15337" max="15338" width="9.5" style="85" customWidth="true"/>
    <col min="15339" max="15339" width="7.375" style="85" customWidth="true"/>
    <col min="15340" max="15340" width="12.625" style="85" customWidth="true"/>
    <col min="15341" max="15587" width="9" style="85"/>
    <col min="15588" max="15588" width="25.5" style="85" customWidth="true"/>
    <col min="15589" max="15589" width="8.5" style="85" customWidth="true"/>
    <col min="15590" max="15590" width="9.5" style="85" customWidth="true"/>
    <col min="15591" max="15591" width="6.75" style="85" customWidth="true"/>
    <col min="15592" max="15592" width="22.25" style="85" customWidth="true"/>
    <col min="15593" max="15594" width="9.5" style="85" customWidth="true"/>
    <col min="15595" max="15595" width="7.375" style="85" customWidth="true"/>
    <col min="15596" max="15596" width="12.625" style="85" customWidth="true"/>
    <col min="15597" max="15843" width="9" style="85"/>
    <col min="15844" max="15844" width="25.5" style="85" customWidth="true"/>
    <col min="15845" max="15845" width="8.5" style="85" customWidth="true"/>
    <col min="15846" max="15846" width="9.5" style="85" customWidth="true"/>
    <col min="15847" max="15847" width="6.75" style="85" customWidth="true"/>
    <col min="15848" max="15848" width="22.25" style="85" customWidth="true"/>
    <col min="15849" max="15850" width="9.5" style="85" customWidth="true"/>
    <col min="15851" max="15851" width="7.375" style="85" customWidth="true"/>
    <col min="15852" max="15852" width="12.625" style="85" customWidth="true"/>
    <col min="15853" max="16099" width="9" style="85"/>
    <col min="16100" max="16100" width="25.5" style="85" customWidth="true"/>
    <col min="16101" max="16101" width="8.5" style="85" customWidth="true"/>
    <col min="16102" max="16102" width="9.5" style="85" customWidth="true"/>
    <col min="16103" max="16103" width="6.75" style="85" customWidth="true"/>
    <col min="16104" max="16104" width="22.25" style="85" customWidth="true"/>
    <col min="16105" max="16106" width="9.5" style="85" customWidth="true"/>
    <col min="16107" max="16107" width="7.375" style="85" customWidth="true"/>
    <col min="16108" max="16108" width="12.625" style="85" customWidth="true"/>
    <col min="16109" max="16384" width="9" style="85"/>
  </cols>
  <sheetData>
    <row r="1" ht="30" customHeight="true" spans="1:12">
      <c r="A1" s="95" t="s">
        <v>618</v>
      </c>
      <c r="B1" s="95"/>
      <c r="C1" s="95"/>
      <c r="D1" s="95"/>
      <c r="E1" s="95"/>
      <c r="F1" s="95"/>
      <c r="G1" s="95"/>
      <c r="H1" s="95"/>
      <c r="I1" s="95"/>
      <c r="J1" s="95"/>
      <c r="K1" s="95"/>
      <c r="L1" s="95"/>
    </row>
    <row r="2" s="74" customFormat="true" ht="30" customHeight="true" spans="1:12">
      <c r="A2" s="96"/>
      <c r="B2" s="213"/>
      <c r="C2" s="213"/>
      <c r="D2" s="97"/>
      <c r="E2" s="97"/>
      <c r="F2" s="97"/>
      <c r="G2" s="97"/>
      <c r="H2" s="216"/>
      <c r="I2" s="216"/>
      <c r="J2" s="114" t="s">
        <v>30</v>
      </c>
      <c r="K2" s="114"/>
      <c r="L2" s="114"/>
    </row>
    <row r="3" ht="50.25" customHeight="true" spans="1:12">
      <c r="A3" s="98" t="s">
        <v>79</v>
      </c>
      <c r="B3" s="98"/>
      <c r="C3" s="98"/>
      <c r="D3" s="98"/>
      <c r="E3" s="98"/>
      <c r="F3" s="98"/>
      <c r="G3" s="98" t="s">
        <v>80</v>
      </c>
      <c r="H3" s="98"/>
      <c r="I3" s="98"/>
      <c r="J3" s="98"/>
      <c r="K3" s="98"/>
      <c r="L3" s="98"/>
    </row>
    <row r="4" ht="50.25" customHeight="true" spans="1:12">
      <c r="A4" s="98" t="s">
        <v>31</v>
      </c>
      <c r="B4" s="99" t="s">
        <v>81</v>
      </c>
      <c r="C4" s="99" t="s">
        <v>82</v>
      </c>
      <c r="D4" s="99" t="s">
        <v>83</v>
      </c>
      <c r="E4" s="99" t="s">
        <v>32</v>
      </c>
      <c r="F4" s="100" t="s">
        <v>84</v>
      </c>
      <c r="G4" s="98" t="s">
        <v>31</v>
      </c>
      <c r="H4" s="99" t="s">
        <v>81</v>
      </c>
      <c r="I4" s="99" t="s">
        <v>82</v>
      </c>
      <c r="J4" s="99" t="s">
        <v>83</v>
      </c>
      <c r="K4" s="99" t="s">
        <v>32</v>
      </c>
      <c r="L4" s="100" t="s">
        <v>84</v>
      </c>
    </row>
    <row r="5" ht="50.25" customHeight="true" spans="1:12">
      <c r="A5" s="101" t="s">
        <v>33</v>
      </c>
      <c r="B5" s="102">
        <f>B6+B11</f>
        <v>30544</v>
      </c>
      <c r="C5" s="102">
        <f>C6+C11</f>
        <v>109184</v>
      </c>
      <c r="D5" s="102">
        <f>D6+D11</f>
        <v>109222</v>
      </c>
      <c r="E5" s="102">
        <f>E6+E11</f>
        <v>109222</v>
      </c>
      <c r="F5" s="103">
        <v>742.6</v>
      </c>
      <c r="G5" s="101" t="s">
        <v>33</v>
      </c>
      <c r="H5" s="115">
        <f>H6+H11</f>
        <v>30544</v>
      </c>
      <c r="I5" s="115">
        <f>I6+I11</f>
        <v>108648</v>
      </c>
      <c r="J5" s="115">
        <f>J6+J11</f>
        <v>109222</v>
      </c>
      <c r="K5" s="115">
        <f>K6+K11</f>
        <v>109222</v>
      </c>
      <c r="L5" s="103">
        <v>742.6</v>
      </c>
    </row>
    <row r="6" ht="50.25" customHeight="true" spans="1:12">
      <c r="A6" s="104" t="s">
        <v>619</v>
      </c>
      <c r="B6" s="102">
        <v>30000</v>
      </c>
      <c r="C6" s="102">
        <v>108640</v>
      </c>
      <c r="D6" s="102">
        <f>SUM(D7:D9)</f>
        <v>108678</v>
      </c>
      <c r="E6" s="102">
        <f>SUM(E7:E9)</f>
        <v>108678</v>
      </c>
      <c r="F6" s="105">
        <v>860.901856763926</v>
      </c>
      <c r="G6" s="106" t="s">
        <v>620</v>
      </c>
      <c r="H6" s="115">
        <v>544</v>
      </c>
      <c r="I6" s="115">
        <v>8</v>
      </c>
      <c r="J6" s="116">
        <v>8</v>
      </c>
      <c r="K6" s="116">
        <v>8</v>
      </c>
      <c r="L6" s="117">
        <v>-90.9090909090909</v>
      </c>
    </row>
    <row r="7" ht="50.25" customHeight="true" spans="1:12">
      <c r="A7" s="107" t="s">
        <v>621</v>
      </c>
      <c r="B7" s="112" t="s">
        <v>39</v>
      </c>
      <c r="C7" s="112" t="s">
        <v>39</v>
      </c>
      <c r="D7" s="217">
        <v>108640</v>
      </c>
      <c r="E7" s="108">
        <v>108640</v>
      </c>
      <c r="F7" s="105"/>
      <c r="G7" s="107"/>
      <c r="H7" s="120"/>
      <c r="I7" s="120"/>
      <c r="J7" s="118"/>
      <c r="K7" s="118"/>
      <c r="L7" s="103"/>
    </row>
    <row r="8" ht="50.25" customHeight="true" spans="1:12">
      <c r="A8" s="107" t="s">
        <v>622</v>
      </c>
      <c r="B8" s="112" t="s">
        <v>39</v>
      </c>
      <c r="C8" s="112" t="s">
        <v>39</v>
      </c>
      <c r="D8" s="217">
        <v>36</v>
      </c>
      <c r="E8" s="108">
        <v>36</v>
      </c>
      <c r="F8" s="105"/>
      <c r="G8" s="107"/>
      <c r="H8" s="120"/>
      <c r="I8" s="120"/>
      <c r="J8" s="118"/>
      <c r="K8" s="118"/>
      <c r="L8" s="103"/>
    </row>
    <row r="9" ht="50.25" customHeight="true" spans="1:12">
      <c r="A9" s="107" t="s">
        <v>623</v>
      </c>
      <c r="B9" s="112" t="s">
        <v>39</v>
      </c>
      <c r="C9" s="112" t="s">
        <v>39</v>
      </c>
      <c r="D9" s="217">
        <v>2</v>
      </c>
      <c r="E9" s="108">
        <v>2</v>
      </c>
      <c r="F9" s="109"/>
      <c r="G9" s="107"/>
      <c r="H9" s="120"/>
      <c r="I9" s="120"/>
      <c r="J9" s="118"/>
      <c r="K9" s="118"/>
      <c r="L9" s="103"/>
    </row>
    <row r="10" ht="50.25" customHeight="true" spans="1:12">
      <c r="A10" s="107" t="s">
        <v>624</v>
      </c>
      <c r="B10" s="218">
        <v>30000</v>
      </c>
      <c r="C10" s="218">
        <v>108640</v>
      </c>
      <c r="D10" s="217"/>
      <c r="E10" s="108"/>
      <c r="F10" s="109"/>
      <c r="G10" s="107"/>
      <c r="H10" s="120"/>
      <c r="I10" s="120"/>
      <c r="J10" s="118"/>
      <c r="K10" s="118"/>
      <c r="L10" s="103"/>
    </row>
    <row r="11" ht="50.25" customHeight="true" spans="1:12">
      <c r="A11" s="110" t="s">
        <v>43</v>
      </c>
      <c r="B11" s="102">
        <v>544</v>
      </c>
      <c r="C11" s="102">
        <v>544</v>
      </c>
      <c r="D11" s="102">
        <f t="shared" ref="D11:E11" si="0">SUM(D12:D13)</f>
        <v>544</v>
      </c>
      <c r="E11" s="102">
        <f t="shared" si="0"/>
        <v>544</v>
      </c>
      <c r="F11" s="103">
        <v>-67.0901391409558</v>
      </c>
      <c r="G11" s="110" t="s">
        <v>580</v>
      </c>
      <c r="H11" s="119">
        <v>30000</v>
      </c>
      <c r="I11" s="119">
        <v>108640</v>
      </c>
      <c r="J11" s="119">
        <f t="shared" ref="J11:K11" si="1">SUM(J12:J13)</f>
        <v>109214</v>
      </c>
      <c r="K11" s="119">
        <f t="shared" si="1"/>
        <v>109214</v>
      </c>
      <c r="L11" s="105">
        <v>748.264077669903</v>
      </c>
    </row>
    <row r="12" ht="50.25" customHeight="true" spans="1:12">
      <c r="A12" s="111" t="s">
        <v>134</v>
      </c>
      <c r="B12" s="112" t="s">
        <v>39</v>
      </c>
      <c r="C12" s="219" t="s">
        <v>39</v>
      </c>
      <c r="D12" s="112" t="s">
        <v>39</v>
      </c>
      <c r="E12" s="112" t="s">
        <v>39</v>
      </c>
      <c r="F12" s="112" t="s">
        <v>39</v>
      </c>
      <c r="G12" s="107" t="s">
        <v>581</v>
      </c>
      <c r="H12" s="120">
        <v>30000</v>
      </c>
      <c r="I12" s="120">
        <v>108640</v>
      </c>
      <c r="J12" s="120">
        <v>109214</v>
      </c>
      <c r="K12" s="120">
        <v>109214</v>
      </c>
      <c r="L12" s="105">
        <v>785.686481226178</v>
      </c>
    </row>
    <row r="13" ht="50.25" customHeight="true" spans="1:12">
      <c r="A13" s="107" t="s">
        <v>142</v>
      </c>
      <c r="B13" s="108">
        <v>544</v>
      </c>
      <c r="C13" s="108">
        <v>544</v>
      </c>
      <c r="D13" s="108">
        <v>544</v>
      </c>
      <c r="E13" s="108">
        <v>544</v>
      </c>
      <c r="F13" s="105">
        <v>-67.0901391409558</v>
      </c>
      <c r="G13" s="107" t="s">
        <v>141</v>
      </c>
      <c r="H13" s="112" t="s">
        <v>39</v>
      </c>
      <c r="I13" s="112" t="s">
        <v>39</v>
      </c>
      <c r="J13" s="112" t="s">
        <v>39</v>
      </c>
      <c r="K13" s="112" t="s">
        <v>39</v>
      </c>
      <c r="L13" s="105">
        <v>-100</v>
      </c>
    </row>
    <row r="14" ht="20.25" customHeight="true"/>
    <row r="15" ht="20.25" customHeight="true" spans="4:5">
      <c r="D15" s="113"/>
      <c r="E15" s="113"/>
    </row>
    <row r="16" spans="2:3">
      <c r="B16" s="113"/>
      <c r="C16" s="113"/>
    </row>
    <row r="17" spans="8:11">
      <c r="H17" s="113"/>
      <c r="I17" s="113"/>
      <c r="J17" s="113"/>
      <c r="K17" s="113"/>
    </row>
    <row r="18" spans="4:5">
      <c r="D18" s="113"/>
      <c r="E18" s="113"/>
    </row>
    <row r="19" spans="4:5">
      <c r="D19" s="113"/>
      <c r="E19" s="113"/>
    </row>
    <row r="22" spans="4:5">
      <c r="D22" s="113"/>
      <c r="E22" s="113"/>
    </row>
  </sheetData>
  <sheetProtection formatCells="0" insertHyperlinks="0" autoFilter="0"/>
  <mergeCells count="5">
    <mergeCell ref="A1:L1"/>
    <mergeCell ref="D2:G2"/>
    <mergeCell ref="J2:L2"/>
    <mergeCell ref="A3:F3"/>
    <mergeCell ref="G3:L3"/>
  </mergeCells>
  <printOptions horizontalCentered="true"/>
  <pageMargins left="0.236220472440945" right="0.236220472440945" top="0.15748031496063" bottom="0.15748031496063" header="0" footer="0"/>
  <pageSetup paperSize="9" scale="58" firstPageNumber="0" fitToHeight="0" orientation="portrait" useFirstPageNumber="true"/>
  <headerFooter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8"/>
  <sheetViews>
    <sheetView showZeros="0" view="pageBreakPreview" zoomScale="115" zoomScaleNormal="100" zoomScaleSheetLayoutView="115" workbookViewId="0">
      <selection activeCell="B59" sqref="B59"/>
    </sheetView>
  </sheetViews>
  <sheetFormatPr defaultColWidth="9" defaultRowHeight="15.75"/>
  <cols>
    <col min="1" max="1" width="25.875" style="85" customWidth="true"/>
    <col min="2" max="6" width="9.625" style="85" customWidth="true"/>
    <col min="7" max="7" width="26.125" style="85" customWidth="true"/>
    <col min="8" max="12" width="9.625" style="85" customWidth="true"/>
    <col min="13" max="14" width="9" style="85" hidden="true" customWidth="true"/>
    <col min="15" max="232" width="9" style="85"/>
    <col min="233" max="233" width="25.5" style="85" customWidth="true"/>
    <col min="234" max="234" width="8.5" style="85" customWidth="true"/>
    <col min="235" max="235" width="9.5" style="85" customWidth="true"/>
    <col min="236" max="236" width="6.75" style="85" customWidth="true"/>
    <col min="237" max="237" width="22.25" style="85" customWidth="true"/>
    <col min="238" max="239" width="9.5" style="85" customWidth="true"/>
    <col min="240" max="240" width="7.375" style="85" customWidth="true"/>
    <col min="241" max="241" width="12.625" style="85" customWidth="true"/>
    <col min="242" max="488" width="9" style="85"/>
    <col min="489" max="489" width="25.5" style="85" customWidth="true"/>
    <col min="490" max="490" width="8.5" style="85" customWidth="true"/>
    <col min="491" max="491" width="9.5" style="85" customWidth="true"/>
    <col min="492" max="492" width="6.75" style="85" customWidth="true"/>
    <col min="493" max="493" width="22.25" style="85" customWidth="true"/>
    <col min="494" max="495" width="9.5" style="85" customWidth="true"/>
    <col min="496" max="496" width="7.375" style="85" customWidth="true"/>
    <col min="497" max="497" width="12.625" style="85" customWidth="true"/>
    <col min="498" max="744" width="9" style="85"/>
    <col min="745" max="745" width="25.5" style="85" customWidth="true"/>
    <col min="746" max="746" width="8.5" style="85" customWidth="true"/>
    <col min="747" max="747" width="9.5" style="85" customWidth="true"/>
    <col min="748" max="748" width="6.75" style="85" customWidth="true"/>
    <col min="749" max="749" width="22.25" style="85" customWidth="true"/>
    <col min="750" max="751" width="9.5" style="85" customWidth="true"/>
    <col min="752" max="752" width="7.375" style="85" customWidth="true"/>
    <col min="753" max="753" width="12.625" style="85" customWidth="true"/>
    <col min="754" max="1000" width="9" style="85"/>
    <col min="1001" max="1001" width="25.5" style="85" customWidth="true"/>
    <col min="1002" max="1002" width="8.5" style="85" customWidth="true"/>
    <col min="1003" max="1003" width="9.5" style="85" customWidth="true"/>
    <col min="1004" max="1004" width="6.75" style="85" customWidth="true"/>
    <col min="1005" max="1005" width="22.25" style="85" customWidth="true"/>
    <col min="1006" max="1007" width="9.5" style="85" customWidth="true"/>
    <col min="1008" max="1008" width="7.375" style="85" customWidth="true"/>
    <col min="1009" max="1009" width="12.625" style="85" customWidth="true"/>
    <col min="1010" max="1256" width="9" style="85"/>
    <col min="1257" max="1257" width="25.5" style="85" customWidth="true"/>
    <col min="1258" max="1258" width="8.5" style="85" customWidth="true"/>
    <col min="1259" max="1259" width="9.5" style="85" customWidth="true"/>
    <col min="1260" max="1260" width="6.75" style="85" customWidth="true"/>
    <col min="1261" max="1261" width="22.25" style="85" customWidth="true"/>
    <col min="1262" max="1263" width="9.5" style="85" customWidth="true"/>
    <col min="1264" max="1264" width="7.375" style="85" customWidth="true"/>
    <col min="1265" max="1265" width="12.625" style="85" customWidth="true"/>
    <col min="1266" max="1512" width="9" style="85"/>
    <col min="1513" max="1513" width="25.5" style="85" customWidth="true"/>
    <col min="1514" max="1514" width="8.5" style="85" customWidth="true"/>
    <col min="1515" max="1515" width="9.5" style="85" customWidth="true"/>
    <col min="1516" max="1516" width="6.75" style="85" customWidth="true"/>
    <col min="1517" max="1517" width="22.25" style="85" customWidth="true"/>
    <col min="1518" max="1519" width="9.5" style="85" customWidth="true"/>
    <col min="1520" max="1520" width="7.375" style="85" customWidth="true"/>
    <col min="1521" max="1521" width="12.625" style="85" customWidth="true"/>
    <col min="1522" max="1768" width="9" style="85"/>
    <col min="1769" max="1769" width="25.5" style="85" customWidth="true"/>
    <col min="1770" max="1770" width="8.5" style="85" customWidth="true"/>
    <col min="1771" max="1771" width="9.5" style="85" customWidth="true"/>
    <col min="1772" max="1772" width="6.75" style="85" customWidth="true"/>
    <col min="1773" max="1773" width="22.25" style="85" customWidth="true"/>
    <col min="1774" max="1775" width="9.5" style="85" customWidth="true"/>
    <col min="1776" max="1776" width="7.375" style="85" customWidth="true"/>
    <col min="1777" max="1777" width="12.625" style="85" customWidth="true"/>
    <col min="1778" max="2024" width="9" style="85"/>
    <col min="2025" max="2025" width="25.5" style="85" customWidth="true"/>
    <col min="2026" max="2026" width="8.5" style="85" customWidth="true"/>
    <col min="2027" max="2027" width="9.5" style="85" customWidth="true"/>
    <col min="2028" max="2028" width="6.75" style="85" customWidth="true"/>
    <col min="2029" max="2029" width="22.25" style="85" customWidth="true"/>
    <col min="2030" max="2031" width="9.5" style="85" customWidth="true"/>
    <col min="2032" max="2032" width="7.375" style="85" customWidth="true"/>
    <col min="2033" max="2033" width="12.625" style="85" customWidth="true"/>
    <col min="2034" max="2280" width="9" style="85"/>
    <col min="2281" max="2281" width="25.5" style="85" customWidth="true"/>
    <col min="2282" max="2282" width="8.5" style="85" customWidth="true"/>
    <col min="2283" max="2283" width="9.5" style="85" customWidth="true"/>
    <col min="2284" max="2284" width="6.75" style="85" customWidth="true"/>
    <col min="2285" max="2285" width="22.25" style="85" customWidth="true"/>
    <col min="2286" max="2287" width="9.5" style="85" customWidth="true"/>
    <col min="2288" max="2288" width="7.375" style="85" customWidth="true"/>
    <col min="2289" max="2289" width="12.625" style="85" customWidth="true"/>
    <col min="2290" max="2536" width="9" style="85"/>
    <col min="2537" max="2537" width="25.5" style="85" customWidth="true"/>
    <col min="2538" max="2538" width="8.5" style="85" customWidth="true"/>
    <col min="2539" max="2539" width="9.5" style="85" customWidth="true"/>
    <col min="2540" max="2540" width="6.75" style="85" customWidth="true"/>
    <col min="2541" max="2541" width="22.25" style="85" customWidth="true"/>
    <col min="2542" max="2543" width="9.5" style="85" customWidth="true"/>
    <col min="2544" max="2544" width="7.375" style="85" customWidth="true"/>
    <col min="2545" max="2545" width="12.625" style="85" customWidth="true"/>
    <col min="2546" max="2792" width="9" style="85"/>
    <col min="2793" max="2793" width="25.5" style="85" customWidth="true"/>
    <col min="2794" max="2794" width="8.5" style="85" customWidth="true"/>
    <col min="2795" max="2795" width="9.5" style="85" customWidth="true"/>
    <col min="2796" max="2796" width="6.75" style="85" customWidth="true"/>
    <col min="2797" max="2797" width="22.25" style="85" customWidth="true"/>
    <col min="2798" max="2799" width="9.5" style="85" customWidth="true"/>
    <col min="2800" max="2800" width="7.375" style="85" customWidth="true"/>
    <col min="2801" max="2801" width="12.625" style="85" customWidth="true"/>
    <col min="2802" max="3048" width="9" style="85"/>
    <col min="3049" max="3049" width="25.5" style="85" customWidth="true"/>
    <col min="3050" max="3050" width="8.5" style="85" customWidth="true"/>
    <col min="3051" max="3051" width="9.5" style="85" customWidth="true"/>
    <col min="3052" max="3052" width="6.75" style="85" customWidth="true"/>
    <col min="3053" max="3053" width="22.25" style="85" customWidth="true"/>
    <col min="3054" max="3055" width="9.5" style="85" customWidth="true"/>
    <col min="3056" max="3056" width="7.375" style="85" customWidth="true"/>
    <col min="3057" max="3057" width="12.625" style="85" customWidth="true"/>
    <col min="3058" max="3304" width="9" style="85"/>
    <col min="3305" max="3305" width="25.5" style="85" customWidth="true"/>
    <col min="3306" max="3306" width="8.5" style="85" customWidth="true"/>
    <col min="3307" max="3307" width="9.5" style="85" customWidth="true"/>
    <col min="3308" max="3308" width="6.75" style="85" customWidth="true"/>
    <col min="3309" max="3309" width="22.25" style="85" customWidth="true"/>
    <col min="3310" max="3311" width="9.5" style="85" customWidth="true"/>
    <col min="3312" max="3312" width="7.375" style="85" customWidth="true"/>
    <col min="3313" max="3313" width="12.625" style="85" customWidth="true"/>
    <col min="3314" max="3560" width="9" style="85"/>
    <col min="3561" max="3561" width="25.5" style="85" customWidth="true"/>
    <col min="3562" max="3562" width="8.5" style="85" customWidth="true"/>
    <col min="3563" max="3563" width="9.5" style="85" customWidth="true"/>
    <col min="3564" max="3564" width="6.75" style="85" customWidth="true"/>
    <col min="3565" max="3565" width="22.25" style="85" customWidth="true"/>
    <col min="3566" max="3567" width="9.5" style="85" customWidth="true"/>
    <col min="3568" max="3568" width="7.375" style="85" customWidth="true"/>
    <col min="3569" max="3569" width="12.625" style="85" customWidth="true"/>
    <col min="3570" max="3816" width="9" style="85"/>
    <col min="3817" max="3817" width="25.5" style="85" customWidth="true"/>
    <col min="3818" max="3818" width="8.5" style="85" customWidth="true"/>
    <col min="3819" max="3819" width="9.5" style="85" customWidth="true"/>
    <col min="3820" max="3820" width="6.75" style="85" customWidth="true"/>
    <col min="3821" max="3821" width="22.25" style="85" customWidth="true"/>
    <col min="3822" max="3823" width="9.5" style="85" customWidth="true"/>
    <col min="3824" max="3824" width="7.375" style="85" customWidth="true"/>
    <col min="3825" max="3825" width="12.625" style="85" customWidth="true"/>
    <col min="3826" max="4072" width="9" style="85"/>
    <col min="4073" max="4073" width="25.5" style="85" customWidth="true"/>
    <col min="4074" max="4074" width="8.5" style="85" customWidth="true"/>
    <col min="4075" max="4075" width="9.5" style="85" customWidth="true"/>
    <col min="4076" max="4076" width="6.75" style="85" customWidth="true"/>
    <col min="4077" max="4077" width="22.25" style="85" customWidth="true"/>
    <col min="4078" max="4079" width="9.5" style="85" customWidth="true"/>
    <col min="4080" max="4080" width="7.375" style="85" customWidth="true"/>
    <col min="4081" max="4081" width="12.625" style="85" customWidth="true"/>
    <col min="4082" max="4328" width="9" style="85"/>
    <col min="4329" max="4329" width="25.5" style="85" customWidth="true"/>
    <col min="4330" max="4330" width="8.5" style="85" customWidth="true"/>
    <col min="4331" max="4331" width="9.5" style="85" customWidth="true"/>
    <col min="4332" max="4332" width="6.75" style="85" customWidth="true"/>
    <col min="4333" max="4333" width="22.25" style="85" customWidth="true"/>
    <col min="4334" max="4335" width="9.5" style="85" customWidth="true"/>
    <col min="4336" max="4336" width="7.375" style="85" customWidth="true"/>
    <col min="4337" max="4337" width="12.625" style="85" customWidth="true"/>
    <col min="4338" max="4584" width="9" style="85"/>
    <col min="4585" max="4585" width="25.5" style="85" customWidth="true"/>
    <col min="4586" max="4586" width="8.5" style="85" customWidth="true"/>
    <col min="4587" max="4587" width="9.5" style="85" customWidth="true"/>
    <col min="4588" max="4588" width="6.75" style="85" customWidth="true"/>
    <col min="4589" max="4589" width="22.25" style="85" customWidth="true"/>
    <col min="4590" max="4591" width="9.5" style="85" customWidth="true"/>
    <col min="4592" max="4592" width="7.375" style="85" customWidth="true"/>
    <col min="4593" max="4593" width="12.625" style="85" customWidth="true"/>
    <col min="4594" max="4840" width="9" style="85"/>
    <col min="4841" max="4841" width="25.5" style="85" customWidth="true"/>
    <col min="4842" max="4842" width="8.5" style="85" customWidth="true"/>
    <col min="4843" max="4843" width="9.5" style="85" customWidth="true"/>
    <col min="4844" max="4844" width="6.75" style="85" customWidth="true"/>
    <col min="4845" max="4845" width="22.25" style="85" customWidth="true"/>
    <col min="4846" max="4847" width="9.5" style="85" customWidth="true"/>
    <col min="4848" max="4848" width="7.375" style="85" customWidth="true"/>
    <col min="4849" max="4849" width="12.625" style="85" customWidth="true"/>
    <col min="4850" max="5096" width="9" style="85"/>
    <col min="5097" max="5097" width="25.5" style="85" customWidth="true"/>
    <col min="5098" max="5098" width="8.5" style="85" customWidth="true"/>
    <col min="5099" max="5099" width="9.5" style="85" customWidth="true"/>
    <col min="5100" max="5100" width="6.75" style="85" customWidth="true"/>
    <col min="5101" max="5101" width="22.25" style="85" customWidth="true"/>
    <col min="5102" max="5103" width="9.5" style="85" customWidth="true"/>
    <col min="5104" max="5104" width="7.375" style="85" customWidth="true"/>
    <col min="5105" max="5105" width="12.625" style="85" customWidth="true"/>
    <col min="5106" max="5352" width="9" style="85"/>
    <col min="5353" max="5353" width="25.5" style="85" customWidth="true"/>
    <col min="5354" max="5354" width="8.5" style="85" customWidth="true"/>
    <col min="5355" max="5355" width="9.5" style="85" customWidth="true"/>
    <col min="5356" max="5356" width="6.75" style="85" customWidth="true"/>
    <col min="5357" max="5357" width="22.25" style="85" customWidth="true"/>
    <col min="5358" max="5359" width="9.5" style="85" customWidth="true"/>
    <col min="5360" max="5360" width="7.375" style="85" customWidth="true"/>
    <col min="5361" max="5361" width="12.625" style="85" customWidth="true"/>
    <col min="5362" max="5608" width="9" style="85"/>
    <col min="5609" max="5609" width="25.5" style="85" customWidth="true"/>
    <col min="5610" max="5610" width="8.5" style="85" customWidth="true"/>
    <col min="5611" max="5611" width="9.5" style="85" customWidth="true"/>
    <col min="5612" max="5612" width="6.75" style="85" customWidth="true"/>
    <col min="5613" max="5613" width="22.25" style="85" customWidth="true"/>
    <col min="5614" max="5615" width="9.5" style="85" customWidth="true"/>
    <col min="5616" max="5616" width="7.375" style="85" customWidth="true"/>
    <col min="5617" max="5617" width="12.625" style="85" customWidth="true"/>
    <col min="5618" max="5864" width="9" style="85"/>
    <col min="5865" max="5865" width="25.5" style="85" customWidth="true"/>
    <col min="5866" max="5866" width="8.5" style="85" customWidth="true"/>
    <col min="5867" max="5867" width="9.5" style="85" customWidth="true"/>
    <col min="5868" max="5868" width="6.75" style="85" customWidth="true"/>
    <col min="5869" max="5869" width="22.25" style="85" customWidth="true"/>
    <col min="5870" max="5871" width="9.5" style="85" customWidth="true"/>
    <col min="5872" max="5872" width="7.375" style="85" customWidth="true"/>
    <col min="5873" max="5873" width="12.625" style="85" customWidth="true"/>
    <col min="5874" max="6120" width="9" style="85"/>
    <col min="6121" max="6121" width="25.5" style="85" customWidth="true"/>
    <col min="6122" max="6122" width="8.5" style="85" customWidth="true"/>
    <col min="6123" max="6123" width="9.5" style="85" customWidth="true"/>
    <col min="6124" max="6124" width="6.75" style="85" customWidth="true"/>
    <col min="6125" max="6125" width="22.25" style="85" customWidth="true"/>
    <col min="6126" max="6127" width="9.5" style="85" customWidth="true"/>
    <col min="6128" max="6128" width="7.375" style="85" customWidth="true"/>
    <col min="6129" max="6129" width="12.625" style="85" customWidth="true"/>
    <col min="6130" max="6376" width="9" style="85"/>
    <col min="6377" max="6377" width="25.5" style="85" customWidth="true"/>
    <col min="6378" max="6378" width="8.5" style="85" customWidth="true"/>
    <col min="6379" max="6379" width="9.5" style="85" customWidth="true"/>
    <col min="6380" max="6380" width="6.75" style="85" customWidth="true"/>
    <col min="6381" max="6381" width="22.25" style="85" customWidth="true"/>
    <col min="6382" max="6383" width="9.5" style="85" customWidth="true"/>
    <col min="6384" max="6384" width="7.375" style="85" customWidth="true"/>
    <col min="6385" max="6385" width="12.625" style="85" customWidth="true"/>
    <col min="6386" max="6632" width="9" style="85"/>
    <col min="6633" max="6633" width="25.5" style="85" customWidth="true"/>
    <col min="6634" max="6634" width="8.5" style="85" customWidth="true"/>
    <col min="6635" max="6635" width="9.5" style="85" customWidth="true"/>
    <col min="6636" max="6636" width="6.75" style="85" customWidth="true"/>
    <col min="6637" max="6637" width="22.25" style="85" customWidth="true"/>
    <col min="6638" max="6639" width="9.5" style="85" customWidth="true"/>
    <col min="6640" max="6640" width="7.375" style="85" customWidth="true"/>
    <col min="6641" max="6641" width="12.625" style="85" customWidth="true"/>
    <col min="6642" max="6888" width="9" style="85"/>
    <col min="6889" max="6889" width="25.5" style="85" customWidth="true"/>
    <col min="6890" max="6890" width="8.5" style="85" customWidth="true"/>
    <col min="6891" max="6891" width="9.5" style="85" customWidth="true"/>
    <col min="6892" max="6892" width="6.75" style="85" customWidth="true"/>
    <col min="6893" max="6893" width="22.25" style="85" customWidth="true"/>
    <col min="6894" max="6895" width="9.5" style="85" customWidth="true"/>
    <col min="6896" max="6896" width="7.375" style="85" customWidth="true"/>
    <col min="6897" max="6897" width="12.625" style="85" customWidth="true"/>
    <col min="6898" max="7144" width="9" style="85"/>
    <col min="7145" max="7145" width="25.5" style="85" customWidth="true"/>
    <col min="7146" max="7146" width="8.5" style="85" customWidth="true"/>
    <col min="7147" max="7147" width="9.5" style="85" customWidth="true"/>
    <col min="7148" max="7148" width="6.75" style="85" customWidth="true"/>
    <col min="7149" max="7149" width="22.25" style="85" customWidth="true"/>
    <col min="7150" max="7151" width="9.5" style="85" customWidth="true"/>
    <col min="7152" max="7152" width="7.375" style="85" customWidth="true"/>
    <col min="7153" max="7153" width="12.625" style="85" customWidth="true"/>
    <col min="7154" max="7400" width="9" style="85"/>
    <col min="7401" max="7401" width="25.5" style="85" customWidth="true"/>
    <col min="7402" max="7402" width="8.5" style="85" customWidth="true"/>
    <col min="7403" max="7403" width="9.5" style="85" customWidth="true"/>
    <col min="7404" max="7404" width="6.75" style="85" customWidth="true"/>
    <col min="7405" max="7405" width="22.25" style="85" customWidth="true"/>
    <col min="7406" max="7407" width="9.5" style="85" customWidth="true"/>
    <col min="7408" max="7408" width="7.375" style="85" customWidth="true"/>
    <col min="7409" max="7409" width="12.625" style="85" customWidth="true"/>
    <col min="7410" max="7656" width="9" style="85"/>
    <col min="7657" max="7657" width="25.5" style="85" customWidth="true"/>
    <col min="7658" max="7658" width="8.5" style="85" customWidth="true"/>
    <col min="7659" max="7659" width="9.5" style="85" customWidth="true"/>
    <col min="7660" max="7660" width="6.75" style="85" customWidth="true"/>
    <col min="7661" max="7661" width="22.25" style="85" customWidth="true"/>
    <col min="7662" max="7663" width="9.5" style="85" customWidth="true"/>
    <col min="7664" max="7664" width="7.375" style="85" customWidth="true"/>
    <col min="7665" max="7665" width="12.625" style="85" customWidth="true"/>
    <col min="7666" max="7912" width="9" style="85"/>
    <col min="7913" max="7913" width="25.5" style="85" customWidth="true"/>
    <col min="7914" max="7914" width="8.5" style="85" customWidth="true"/>
    <col min="7915" max="7915" width="9.5" style="85" customWidth="true"/>
    <col min="7916" max="7916" width="6.75" style="85" customWidth="true"/>
    <col min="7917" max="7917" width="22.25" style="85" customWidth="true"/>
    <col min="7918" max="7919" width="9.5" style="85" customWidth="true"/>
    <col min="7920" max="7920" width="7.375" style="85" customWidth="true"/>
    <col min="7921" max="7921" width="12.625" style="85" customWidth="true"/>
    <col min="7922" max="8168" width="9" style="85"/>
    <col min="8169" max="8169" width="25.5" style="85" customWidth="true"/>
    <col min="8170" max="8170" width="8.5" style="85" customWidth="true"/>
    <col min="8171" max="8171" width="9.5" style="85" customWidth="true"/>
    <col min="8172" max="8172" width="6.75" style="85" customWidth="true"/>
    <col min="8173" max="8173" width="22.25" style="85" customWidth="true"/>
    <col min="8174" max="8175" width="9.5" style="85" customWidth="true"/>
    <col min="8176" max="8176" width="7.375" style="85" customWidth="true"/>
    <col min="8177" max="8177" width="12.625" style="85" customWidth="true"/>
    <col min="8178" max="8424" width="9" style="85"/>
    <col min="8425" max="8425" width="25.5" style="85" customWidth="true"/>
    <col min="8426" max="8426" width="8.5" style="85" customWidth="true"/>
    <col min="8427" max="8427" width="9.5" style="85" customWidth="true"/>
    <col min="8428" max="8428" width="6.75" style="85" customWidth="true"/>
    <col min="8429" max="8429" width="22.25" style="85" customWidth="true"/>
    <col min="8430" max="8431" width="9.5" style="85" customWidth="true"/>
    <col min="8432" max="8432" width="7.375" style="85" customWidth="true"/>
    <col min="8433" max="8433" width="12.625" style="85" customWidth="true"/>
    <col min="8434" max="8680" width="9" style="85"/>
    <col min="8681" max="8681" width="25.5" style="85" customWidth="true"/>
    <col min="8682" max="8682" width="8.5" style="85" customWidth="true"/>
    <col min="8683" max="8683" width="9.5" style="85" customWidth="true"/>
    <col min="8684" max="8684" width="6.75" style="85" customWidth="true"/>
    <col min="8685" max="8685" width="22.25" style="85" customWidth="true"/>
    <col min="8686" max="8687" width="9.5" style="85" customWidth="true"/>
    <col min="8688" max="8688" width="7.375" style="85" customWidth="true"/>
    <col min="8689" max="8689" width="12.625" style="85" customWidth="true"/>
    <col min="8690" max="8936" width="9" style="85"/>
    <col min="8937" max="8937" width="25.5" style="85" customWidth="true"/>
    <col min="8938" max="8938" width="8.5" style="85" customWidth="true"/>
    <col min="8939" max="8939" width="9.5" style="85" customWidth="true"/>
    <col min="8940" max="8940" width="6.75" style="85" customWidth="true"/>
    <col min="8941" max="8941" width="22.25" style="85" customWidth="true"/>
    <col min="8942" max="8943" width="9.5" style="85" customWidth="true"/>
    <col min="8944" max="8944" width="7.375" style="85" customWidth="true"/>
    <col min="8945" max="8945" width="12.625" style="85" customWidth="true"/>
    <col min="8946" max="9192" width="9" style="85"/>
    <col min="9193" max="9193" width="25.5" style="85" customWidth="true"/>
    <col min="9194" max="9194" width="8.5" style="85" customWidth="true"/>
    <col min="9195" max="9195" width="9.5" style="85" customWidth="true"/>
    <col min="9196" max="9196" width="6.75" style="85" customWidth="true"/>
    <col min="9197" max="9197" width="22.25" style="85" customWidth="true"/>
    <col min="9198" max="9199" width="9.5" style="85" customWidth="true"/>
    <col min="9200" max="9200" width="7.375" style="85" customWidth="true"/>
    <col min="9201" max="9201" width="12.625" style="85" customWidth="true"/>
    <col min="9202" max="9448" width="9" style="85"/>
    <col min="9449" max="9449" width="25.5" style="85" customWidth="true"/>
    <col min="9450" max="9450" width="8.5" style="85" customWidth="true"/>
    <col min="9451" max="9451" width="9.5" style="85" customWidth="true"/>
    <col min="9452" max="9452" width="6.75" style="85" customWidth="true"/>
    <col min="9453" max="9453" width="22.25" style="85" customWidth="true"/>
    <col min="9454" max="9455" width="9.5" style="85" customWidth="true"/>
    <col min="9456" max="9456" width="7.375" style="85" customWidth="true"/>
    <col min="9457" max="9457" width="12.625" style="85" customWidth="true"/>
    <col min="9458" max="9704" width="9" style="85"/>
    <col min="9705" max="9705" width="25.5" style="85" customWidth="true"/>
    <col min="9706" max="9706" width="8.5" style="85" customWidth="true"/>
    <col min="9707" max="9707" width="9.5" style="85" customWidth="true"/>
    <col min="9708" max="9708" width="6.75" style="85" customWidth="true"/>
    <col min="9709" max="9709" width="22.25" style="85" customWidth="true"/>
    <col min="9710" max="9711" width="9.5" style="85" customWidth="true"/>
    <col min="9712" max="9712" width="7.375" style="85" customWidth="true"/>
    <col min="9713" max="9713" width="12.625" style="85" customWidth="true"/>
    <col min="9714" max="9960" width="9" style="85"/>
    <col min="9961" max="9961" width="25.5" style="85" customWidth="true"/>
    <col min="9962" max="9962" width="8.5" style="85" customWidth="true"/>
    <col min="9963" max="9963" width="9.5" style="85" customWidth="true"/>
    <col min="9964" max="9964" width="6.75" style="85" customWidth="true"/>
    <col min="9965" max="9965" width="22.25" style="85" customWidth="true"/>
    <col min="9966" max="9967" width="9.5" style="85" customWidth="true"/>
    <col min="9968" max="9968" width="7.375" style="85" customWidth="true"/>
    <col min="9969" max="9969" width="12.625" style="85" customWidth="true"/>
    <col min="9970" max="10216" width="9" style="85"/>
    <col min="10217" max="10217" width="25.5" style="85" customWidth="true"/>
    <col min="10218" max="10218" width="8.5" style="85" customWidth="true"/>
    <col min="10219" max="10219" width="9.5" style="85" customWidth="true"/>
    <col min="10220" max="10220" width="6.75" style="85" customWidth="true"/>
    <col min="10221" max="10221" width="22.25" style="85" customWidth="true"/>
    <col min="10222" max="10223" width="9.5" style="85" customWidth="true"/>
    <col min="10224" max="10224" width="7.375" style="85" customWidth="true"/>
    <col min="10225" max="10225" width="12.625" style="85" customWidth="true"/>
    <col min="10226" max="10472" width="9" style="85"/>
    <col min="10473" max="10473" width="25.5" style="85" customWidth="true"/>
    <col min="10474" max="10474" width="8.5" style="85" customWidth="true"/>
    <col min="10475" max="10475" width="9.5" style="85" customWidth="true"/>
    <col min="10476" max="10476" width="6.75" style="85" customWidth="true"/>
    <col min="10477" max="10477" width="22.25" style="85" customWidth="true"/>
    <col min="10478" max="10479" width="9.5" style="85" customWidth="true"/>
    <col min="10480" max="10480" width="7.375" style="85" customWidth="true"/>
    <col min="10481" max="10481" width="12.625" style="85" customWidth="true"/>
    <col min="10482" max="10728" width="9" style="85"/>
    <col min="10729" max="10729" width="25.5" style="85" customWidth="true"/>
    <col min="10730" max="10730" width="8.5" style="85" customWidth="true"/>
    <col min="10731" max="10731" width="9.5" style="85" customWidth="true"/>
    <col min="10732" max="10732" width="6.75" style="85" customWidth="true"/>
    <col min="10733" max="10733" width="22.25" style="85" customWidth="true"/>
    <col min="10734" max="10735" width="9.5" style="85" customWidth="true"/>
    <col min="10736" max="10736" width="7.375" style="85" customWidth="true"/>
    <col min="10737" max="10737" width="12.625" style="85" customWidth="true"/>
    <col min="10738" max="10984" width="9" style="85"/>
    <col min="10985" max="10985" width="25.5" style="85" customWidth="true"/>
    <col min="10986" max="10986" width="8.5" style="85" customWidth="true"/>
    <col min="10987" max="10987" width="9.5" style="85" customWidth="true"/>
    <col min="10988" max="10988" width="6.75" style="85" customWidth="true"/>
    <col min="10989" max="10989" width="22.25" style="85" customWidth="true"/>
    <col min="10990" max="10991" width="9.5" style="85" customWidth="true"/>
    <col min="10992" max="10992" width="7.375" style="85" customWidth="true"/>
    <col min="10993" max="10993" width="12.625" style="85" customWidth="true"/>
    <col min="10994" max="11240" width="9" style="85"/>
    <col min="11241" max="11241" width="25.5" style="85" customWidth="true"/>
    <col min="11242" max="11242" width="8.5" style="85" customWidth="true"/>
    <col min="11243" max="11243" width="9.5" style="85" customWidth="true"/>
    <col min="11244" max="11244" width="6.75" style="85" customWidth="true"/>
    <col min="11245" max="11245" width="22.25" style="85" customWidth="true"/>
    <col min="11246" max="11247" width="9.5" style="85" customWidth="true"/>
    <col min="11248" max="11248" width="7.375" style="85" customWidth="true"/>
    <col min="11249" max="11249" width="12.625" style="85" customWidth="true"/>
    <col min="11250" max="11496" width="9" style="85"/>
    <col min="11497" max="11497" width="25.5" style="85" customWidth="true"/>
    <col min="11498" max="11498" width="8.5" style="85" customWidth="true"/>
    <col min="11499" max="11499" width="9.5" style="85" customWidth="true"/>
    <col min="11500" max="11500" width="6.75" style="85" customWidth="true"/>
    <col min="11501" max="11501" width="22.25" style="85" customWidth="true"/>
    <col min="11502" max="11503" width="9.5" style="85" customWidth="true"/>
    <col min="11504" max="11504" width="7.375" style="85" customWidth="true"/>
    <col min="11505" max="11505" width="12.625" style="85" customWidth="true"/>
    <col min="11506" max="11752" width="9" style="85"/>
    <col min="11753" max="11753" width="25.5" style="85" customWidth="true"/>
    <col min="11754" max="11754" width="8.5" style="85" customWidth="true"/>
    <col min="11755" max="11755" width="9.5" style="85" customWidth="true"/>
    <col min="11756" max="11756" width="6.75" style="85" customWidth="true"/>
    <col min="11757" max="11757" width="22.25" style="85" customWidth="true"/>
    <col min="11758" max="11759" width="9.5" style="85" customWidth="true"/>
    <col min="11760" max="11760" width="7.375" style="85" customWidth="true"/>
    <col min="11761" max="11761" width="12.625" style="85" customWidth="true"/>
    <col min="11762" max="12008" width="9" style="85"/>
    <col min="12009" max="12009" width="25.5" style="85" customWidth="true"/>
    <col min="12010" max="12010" width="8.5" style="85" customWidth="true"/>
    <col min="12011" max="12011" width="9.5" style="85" customWidth="true"/>
    <col min="12012" max="12012" width="6.75" style="85" customWidth="true"/>
    <col min="12013" max="12013" width="22.25" style="85" customWidth="true"/>
    <col min="12014" max="12015" width="9.5" style="85" customWidth="true"/>
    <col min="12016" max="12016" width="7.375" style="85" customWidth="true"/>
    <col min="12017" max="12017" width="12.625" style="85" customWidth="true"/>
    <col min="12018" max="12264" width="9" style="85"/>
    <col min="12265" max="12265" width="25.5" style="85" customWidth="true"/>
    <col min="12266" max="12266" width="8.5" style="85" customWidth="true"/>
    <col min="12267" max="12267" width="9.5" style="85" customWidth="true"/>
    <col min="12268" max="12268" width="6.75" style="85" customWidth="true"/>
    <col min="12269" max="12269" width="22.25" style="85" customWidth="true"/>
    <col min="12270" max="12271" width="9.5" style="85" customWidth="true"/>
    <col min="12272" max="12272" width="7.375" style="85" customWidth="true"/>
    <col min="12273" max="12273" width="12.625" style="85" customWidth="true"/>
    <col min="12274" max="12520" width="9" style="85"/>
    <col min="12521" max="12521" width="25.5" style="85" customWidth="true"/>
    <col min="12522" max="12522" width="8.5" style="85" customWidth="true"/>
    <col min="12523" max="12523" width="9.5" style="85" customWidth="true"/>
    <col min="12524" max="12524" width="6.75" style="85" customWidth="true"/>
    <col min="12525" max="12525" width="22.25" style="85" customWidth="true"/>
    <col min="12526" max="12527" width="9.5" style="85" customWidth="true"/>
    <col min="12528" max="12528" width="7.375" style="85" customWidth="true"/>
    <col min="12529" max="12529" width="12.625" style="85" customWidth="true"/>
    <col min="12530" max="12776" width="9" style="85"/>
    <col min="12777" max="12777" width="25.5" style="85" customWidth="true"/>
    <col min="12778" max="12778" width="8.5" style="85" customWidth="true"/>
    <col min="12779" max="12779" width="9.5" style="85" customWidth="true"/>
    <col min="12780" max="12780" width="6.75" style="85" customWidth="true"/>
    <col min="12781" max="12781" width="22.25" style="85" customWidth="true"/>
    <col min="12782" max="12783" width="9.5" style="85" customWidth="true"/>
    <col min="12784" max="12784" width="7.375" style="85" customWidth="true"/>
    <col min="12785" max="12785" width="12.625" style="85" customWidth="true"/>
    <col min="12786" max="13032" width="9" style="85"/>
    <col min="13033" max="13033" width="25.5" style="85" customWidth="true"/>
    <col min="13034" max="13034" width="8.5" style="85" customWidth="true"/>
    <col min="13035" max="13035" width="9.5" style="85" customWidth="true"/>
    <col min="13036" max="13036" width="6.75" style="85" customWidth="true"/>
    <col min="13037" max="13037" width="22.25" style="85" customWidth="true"/>
    <col min="13038" max="13039" width="9.5" style="85" customWidth="true"/>
    <col min="13040" max="13040" width="7.375" style="85" customWidth="true"/>
    <col min="13041" max="13041" width="12.625" style="85" customWidth="true"/>
    <col min="13042" max="13288" width="9" style="85"/>
    <col min="13289" max="13289" width="25.5" style="85" customWidth="true"/>
    <col min="13290" max="13290" width="8.5" style="85" customWidth="true"/>
    <col min="13291" max="13291" width="9.5" style="85" customWidth="true"/>
    <col min="13292" max="13292" width="6.75" style="85" customWidth="true"/>
    <col min="13293" max="13293" width="22.25" style="85" customWidth="true"/>
    <col min="13294" max="13295" width="9.5" style="85" customWidth="true"/>
    <col min="13296" max="13296" width="7.375" style="85" customWidth="true"/>
    <col min="13297" max="13297" width="12.625" style="85" customWidth="true"/>
    <col min="13298" max="13544" width="9" style="85"/>
    <col min="13545" max="13545" width="25.5" style="85" customWidth="true"/>
    <col min="13546" max="13546" width="8.5" style="85" customWidth="true"/>
    <col min="13547" max="13547" width="9.5" style="85" customWidth="true"/>
    <col min="13548" max="13548" width="6.75" style="85" customWidth="true"/>
    <col min="13549" max="13549" width="22.25" style="85" customWidth="true"/>
    <col min="13550" max="13551" width="9.5" style="85" customWidth="true"/>
    <col min="13552" max="13552" width="7.375" style="85" customWidth="true"/>
    <col min="13553" max="13553" width="12.625" style="85" customWidth="true"/>
    <col min="13554" max="13800" width="9" style="85"/>
    <col min="13801" max="13801" width="25.5" style="85" customWidth="true"/>
    <col min="13802" max="13802" width="8.5" style="85" customWidth="true"/>
    <col min="13803" max="13803" width="9.5" style="85" customWidth="true"/>
    <col min="13804" max="13804" width="6.75" style="85" customWidth="true"/>
    <col min="13805" max="13805" width="22.25" style="85" customWidth="true"/>
    <col min="13806" max="13807" width="9.5" style="85" customWidth="true"/>
    <col min="13808" max="13808" width="7.375" style="85" customWidth="true"/>
    <col min="13809" max="13809" width="12.625" style="85" customWidth="true"/>
    <col min="13810" max="14056" width="9" style="85"/>
    <col min="14057" max="14057" width="25.5" style="85" customWidth="true"/>
    <col min="14058" max="14058" width="8.5" style="85" customWidth="true"/>
    <col min="14059" max="14059" width="9.5" style="85" customWidth="true"/>
    <col min="14060" max="14060" width="6.75" style="85" customWidth="true"/>
    <col min="14061" max="14061" width="22.25" style="85" customWidth="true"/>
    <col min="14062" max="14063" width="9.5" style="85" customWidth="true"/>
    <col min="14064" max="14064" width="7.375" style="85" customWidth="true"/>
    <col min="14065" max="14065" width="12.625" style="85" customWidth="true"/>
    <col min="14066" max="14312" width="9" style="85"/>
    <col min="14313" max="14313" width="25.5" style="85" customWidth="true"/>
    <col min="14314" max="14314" width="8.5" style="85" customWidth="true"/>
    <col min="14315" max="14315" width="9.5" style="85" customWidth="true"/>
    <col min="14316" max="14316" width="6.75" style="85" customWidth="true"/>
    <col min="14317" max="14317" width="22.25" style="85" customWidth="true"/>
    <col min="14318" max="14319" width="9.5" style="85" customWidth="true"/>
    <col min="14320" max="14320" width="7.375" style="85" customWidth="true"/>
    <col min="14321" max="14321" width="12.625" style="85" customWidth="true"/>
    <col min="14322" max="14568" width="9" style="85"/>
    <col min="14569" max="14569" width="25.5" style="85" customWidth="true"/>
    <col min="14570" max="14570" width="8.5" style="85" customWidth="true"/>
    <col min="14571" max="14571" width="9.5" style="85" customWidth="true"/>
    <col min="14572" max="14572" width="6.75" style="85" customWidth="true"/>
    <col min="14573" max="14573" width="22.25" style="85" customWidth="true"/>
    <col min="14574" max="14575" width="9.5" style="85" customWidth="true"/>
    <col min="14576" max="14576" width="7.375" style="85" customWidth="true"/>
    <col min="14577" max="14577" width="12.625" style="85" customWidth="true"/>
    <col min="14578" max="14824" width="9" style="85"/>
    <col min="14825" max="14825" width="25.5" style="85" customWidth="true"/>
    <col min="14826" max="14826" width="8.5" style="85" customWidth="true"/>
    <col min="14827" max="14827" width="9.5" style="85" customWidth="true"/>
    <col min="14828" max="14828" width="6.75" style="85" customWidth="true"/>
    <col min="14829" max="14829" width="22.25" style="85" customWidth="true"/>
    <col min="14830" max="14831" width="9.5" style="85" customWidth="true"/>
    <col min="14832" max="14832" width="7.375" style="85" customWidth="true"/>
    <col min="14833" max="14833" width="12.625" style="85" customWidth="true"/>
    <col min="14834" max="15080" width="9" style="85"/>
    <col min="15081" max="15081" width="25.5" style="85" customWidth="true"/>
    <col min="15082" max="15082" width="8.5" style="85" customWidth="true"/>
    <col min="15083" max="15083" width="9.5" style="85" customWidth="true"/>
    <col min="15084" max="15084" width="6.75" style="85" customWidth="true"/>
    <col min="15085" max="15085" width="22.25" style="85" customWidth="true"/>
    <col min="15086" max="15087" width="9.5" style="85" customWidth="true"/>
    <col min="15088" max="15088" width="7.375" style="85" customWidth="true"/>
    <col min="15089" max="15089" width="12.625" style="85" customWidth="true"/>
    <col min="15090" max="15336" width="9" style="85"/>
    <col min="15337" max="15337" width="25.5" style="85" customWidth="true"/>
    <col min="15338" max="15338" width="8.5" style="85" customWidth="true"/>
    <col min="15339" max="15339" width="9.5" style="85" customWidth="true"/>
    <col min="15340" max="15340" width="6.75" style="85" customWidth="true"/>
    <col min="15341" max="15341" width="22.25" style="85" customWidth="true"/>
    <col min="15342" max="15343" width="9.5" style="85" customWidth="true"/>
    <col min="15344" max="15344" width="7.375" style="85" customWidth="true"/>
    <col min="15345" max="15345" width="12.625" style="85" customWidth="true"/>
    <col min="15346" max="15592" width="9" style="85"/>
    <col min="15593" max="15593" width="25.5" style="85" customWidth="true"/>
    <col min="15594" max="15594" width="8.5" style="85" customWidth="true"/>
    <col min="15595" max="15595" width="9.5" style="85" customWidth="true"/>
    <col min="15596" max="15596" width="6.75" style="85" customWidth="true"/>
    <col min="15597" max="15597" width="22.25" style="85" customWidth="true"/>
    <col min="15598" max="15599" width="9.5" style="85" customWidth="true"/>
    <col min="15600" max="15600" width="7.375" style="85" customWidth="true"/>
    <col min="15601" max="15601" width="12.625" style="85" customWidth="true"/>
    <col min="15602" max="15848" width="9" style="85"/>
    <col min="15849" max="15849" width="25.5" style="85" customWidth="true"/>
    <col min="15850" max="15850" width="8.5" style="85" customWidth="true"/>
    <col min="15851" max="15851" width="9.5" style="85" customWidth="true"/>
    <col min="15852" max="15852" width="6.75" style="85" customWidth="true"/>
    <col min="15853" max="15853" width="22.25" style="85" customWidth="true"/>
    <col min="15854" max="15855" width="9.5" style="85" customWidth="true"/>
    <col min="15856" max="15856" width="7.375" style="85" customWidth="true"/>
    <col min="15857" max="15857" width="12.625" style="85" customWidth="true"/>
    <col min="15858" max="16104" width="9" style="85"/>
    <col min="16105" max="16105" width="25.5" style="85" customWidth="true"/>
    <col min="16106" max="16106" width="8.5" style="85" customWidth="true"/>
    <col min="16107" max="16107" width="9.5" style="85" customWidth="true"/>
    <col min="16108" max="16108" width="6.75" style="85" customWidth="true"/>
    <col min="16109" max="16109" width="22.25" style="85" customWidth="true"/>
    <col min="16110" max="16111" width="9.5" style="85" customWidth="true"/>
    <col min="16112" max="16112" width="7.375" style="85" customWidth="true"/>
    <col min="16113" max="16113" width="12.625" style="85" customWidth="true"/>
    <col min="16114" max="16384" width="9" style="85"/>
  </cols>
  <sheetData>
    <row r="1" ht="30" customHeight="true" spans="1:12">
      <c r="A1" s="95" t="s">
        <v>625</v>
      </c>
      <c r="B1" s="95"/>
      <c r="C1" s="95"/>
      <c r="D1" s="95"/>
      <c r="E1" s="95"/>
      <c r="F1" s="95"/>
      <c r="G1" s="95"/>
      <c r="H1" s="95"/>
      <c r="I1" s="95"/>
      <c r="J1" s="95"/>
      <c r="K1" s="95"/>
      <c r="L1" s="95"/>
    </row>
    <row r="2" s="74" customFormat="true" ht="30" customHeight="true" spans="1:12">
      <c r="A2" s="96"/>
      <c r="B2" s="213"/>
      <c r="C2" s="213"/>
      <c r="D2" s="97"/>
      <c r="E2" s="97"/>
      <c r="F2" s="97"/>
      <c r="G2" s="97"/>
      <c r="H2" s="216"/>
      <c r="I2" s="216"/>
      <c r="J2" s="114" t="s">
        <v>30</v>
      </c>
      <c r="K2" s="114"/>
      <c r="L2" s="114"/>
    </row>
    <row r="3" ht="30" customHeight="true" spans="1:12">
      <c r="A3" s="98" t="s">
        <v>79</v>
      </c>
      <c r="B3" s="98"/>
      <c r="C3" s="98"/>
      <c r="D3" s="98"/>
      <c r="E3" s="98"/>
      <c r="F3" s="98"/>
      <c r="G3" s="98" t="s">
        <v>80</v>
      </c>
      <c r="H3" s="98"/>
      <c r="I3" s="98"/>
      <c r="J3" s="98"/>
      <c r="K3" s="98"/>
      <c r="L3" s="98"/>
    </row>
    <row r="4" ht="30" customHeight="true" spans="1:12">
      <c r="A4" s="98" t="s">
        <v>31</v>
      </c>
      <c r="B4" s="99" t="s">
        <v>81</v>
      </c>
      <c r="C4" s="99" t="s">
        <v>82</v>
      </c>
      <c r="D4" s="99" t="s">
        <v>83</v>
      </c>
      <c r="E4" s="99" t="s">
        <v>32</v>
      </c>
      <c r="F4" s="100" t="s">
        <v>84</v>
      </c>
      <c r="G4" s="98" t="s">
        <v>31</v>
      </c>
      <c r="H4" s="99" t="s">
        <v>81</v>
      </c>
      <c r="I4" s="99" t="s">
        <v>82</v>
      </c>
      <c r="J4" s="99" t="s">
        <v>83</v>
      </c>
      <c r="K4" s="99" t="s">
        <v>32</v>
      </c>
      <c r="L4" s="100" t="s">
        <v>84</v>
      </c>
    </row>
    <row r="5" ht="30" customHeight="true" spans="1:14">
      <c r="A5" s="101" t="s">
        <v>33</v>
      </c>
      <c r="B5" s="112" t="s">
        <v>39</v>
      </c>
      <c r="C5" s="112" t="s">
        <v>39</v>
      </c>
      <c r="D5" s="112" t="s">
        <v>39</v>
      </c>
      <c r="E5" s="112" t="s">
        <v>39</v>
      </c>
      <c r="F5" s="112" t="s">
        <v>39</v>
      </c>
      <c r="G5" s="101" t="s">
        <v>33</v>
      </c>
      <c r="H5" s="112" t="s">
        <v>39</v>
      </c>
      <c r="I5" s="112" t="s">
        <v>39</v>
      </c>
      <c r="J5" s="112" t="s">
        <v>39</v>
      </c>
      <c r="K5" s="112" t="s">
        <v>39</v>
      </c>
      <c r="L5" s="112" t="s">
        <v>39</v>
      </c>
      <c r="M5" s="85">
        <v>41630</v>
      </c>
      <c r="N5" s="85">
        <v>41630</v>
      </c>
    </row>
    <row r="6" ht="30" customHeight="true" spans="1:14">
      <c r="A6" s="104" t="s">
        <v>626</v>
      </c>
      <c r="B6" s="112" t="s">
        <v>39</v>
      </c>
      <c r="C6" s="112" t="s">
        <v>39</v>
      </c>
      <c r="D6" s="112" t="s">
        <v>39</v>
      </c>
      <c r="E6" s="112" t="s">
        <v>39</v>
      </c>
      <c r="F6" s="112" t="s">
        <v>39</v>
      </c>
      <c r="G6" s="106" t="s">
        <v>627</v>
      </c>
      <c r="H6" s="112" t="s">
        <v>39</v>
      </c>
      <c r="I6" s="112" t="s">
        <v>39</v>
      </c>
      <c r="J6" s="112" t="s">
        <v>39</v>
      </c>
      <c r="K6" s="112" t="s">
        <v>39</v>
      </c>
      <c r="L6" s="112" t="s">
        <v>39</v>
      </c>
      <c r="N6" s="85">
        <v>83</v>
      </c>
    </row>
    <row r="7" ht="30" customHeight="true" spans="1:12">
      <c r="A7" s="110" t="s">
        <v>43</v>
      </c>
      <c r="B7" s="112" t="s">
        <v>39</v>
      </c>
      <c r="C7" s="112" t="s">
        <v>39</v>
      </c>
      <c r="D7" s="112" t="s">
        <v>39</v>
      </c>
      <c r="E7" s="112" t="s">
        <v>39</v>
      </c>
      <c r="F7" s="112" t="s">
        <v>39</v>
      </c>
      <c r="G7" s="110" t="s">
        <v>580</v>
      </c>
      <c r="H7" s="112" t="s">
        <v>39</v>
      </c>
      <c r="I7" s="112" t="s">
        <v>39</v>
      </c>
      <c r="J7" s="112" t="s">
        <v>39</v>
      </c>
      <c r="K7" s="112" t="s">
        <v>39</v>
      </c>
      <c r="L7" s="112" t="s">
        <v>39</v>
      </c>
    </row>
    <row r="8" ht="30" customHeight="true" spans="1:14">
      <c r="A8" s="111" t="s">
        <v>134</v>
      </c>
      <c r="B8" s="112" t="s">
        <v>39</v>
      </c>
      <c r="C8" s="112" t="s">
        <v>39</v>
      </c>
      <c r="D8" s="112" t="s">
        <v>39</v>
      </c>
      <c r="E8" s="112" t="s">
        <v>39</v>
      </c>
      <c r="F8" s="112" t="s">
        <v>39</v>
      </c>
      <c r="G8" s="107" t="s">
        <v>135</v>
      </c>
      <c r="H8" s="112" t="s">
        <v>39</v>
      </c>
      <c r="I8" s="112" t="s">
        <v>39</v>
      </c>
      <c r="J8" s="112" t="s">
        <v>39</v>
      </c>
      <c r="K8" s="112" t="s">
        <v>39</v>
      </c>
      <c r="L8" s="112" t="s">
        <v>39</v>
      </c>
      <c r="N8" s="85">
        <v>41547</v>
      </c>
    </row>
    <row r="9" ht="30" customHeight="true" spans="1:14">
      <c r="A9" s="107" t="s">
        <v>142</v>
      </c>
      <c r="B9" s="112" t="s">
        <v>39</v>
      </c>
      <c r="C9" s="112" t="s">
        <v>39</v>
      </c>
      <c r="D9" s="112" t="s">
        <v>39</v>
      </c>
      <c r="E9" s="112" t="s">
        <v>39</v>
      </c>
      <c r="F9" s="112" t="s">
        <v>39</v>
      </c>
      <c r="G9" s="107" t="s">
        <v>141</v>
      </c>
      <c r="H9" s="112" t="s">
        <v>39</v>
      </c>
      <c r="I9" s="112" t="s">
        <v>39</v>
      </c>
      <c r="J9" s="112" t="s">
        <v>39</v>
      </c>
      <c r="K9" s="112" t="s">
        <v>39</v>
      </c>
      <c r="L9" s="112" t="s">
        <v>39</v>
      </c>
      <c r="N9" s="85">
        <v>0</v>
      </c>
    </row>
    <row r="10" ht="30" customHeight="true" spans="1:14">
      <c r="A10" s="214" t="s">
        <v>628</v>
      </c>
      <c r="B10" s="215"/>
      <c r="C10" s="215"/>
      <c r="D10" s="215"/>
      <c r="E10" s="215"/>
      <c r="F10" s="215"/>
      <c r="G10" s="215"/>
      <c r="H10" s="215"/>
      <c r="I10" s="215"/>
      <c r="J10" s="215"/>
      <c r="K10" s="215"/>
      <c r="L10" s="215"/>
      <c r="N10" s="85">
        <v>1547</v>
      </c>
    </row>
    <row r="11" ht="20.25" customHeight="true" spans="4:13">
      <c r="D11" s="113"/>
      <c r="E11" s="113"/>
      <c r="M11" s="85">
        <v>1630</v>
      </c>
    </row>
    <row r="12" spans="2:3">
      <c r="B12" s="113"/>
      <c r="C12" s="113"/>
    </row>
    <row r="13" spans="8:11">
      <c r="H13" s="113"/>
      <c r="I13" s="113"/>
      <c r="J13" s="113"/>
      <c r="K13" s="113"/>
    </row>
    <row r="14" spans="4:5">
      <c r="D14" s="113"/>
      <c r="E14" s="113"/>
    </row>
    <row r="15" spans="4:5">
      <c r="D15" s="113"/>
      <c r="E15" s="113"/>
    </row>
    <row r="18" spans="4:5">
      <c r="D18" s="113"/>
      <c r="E18" s="113"/>
    </row>
  </sheetData>
  <sheetProtection formatCells="0" insertHyperlinks="0" autoFilter="0"/>
  <mergeCells count="5">
    <mergeCell ref="A1:L1"/>
    <mergeCell ref="D2:G2"/>
    <mergeCell ref="J2:L2"/>
    <mergeCell ref="A3:F3"/>
    <mergeCell ref="G3:L3"/>
  </mergeCells>
  <printOptions horizontalCentered="true"/>
  <pageMargins left="0.236220472440945" right="0.236220472440945" top="0.15748031496063" bottom="0.15748031496063" header="0" footer="0"/>
  <pageSetup paperSize="9" scale="68" firstPageNumber="0" fitToHeight="0" orientation="portrait" useFirstPageNumber="true"/>
  <headerFooter scaleWithDoc="0"/>
</worksheet>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27</vt:i4>
      </vt:variant>
    </vt:vector>
  </HeadingPairs>
  <TitlesOfParts>
    <vt:vector size="27" baseType="lpstr">
      <vt:lpstr>目录</vt:lpstr>
      <vt:lpstr>1.财政收支总表</vt:lpstr>
      <vt:lpstr>2.一般公共收支决算表</vt:lpstr>
      <vt:lpstr>3.一般公共支出功能分类表</vt:lpstr>
      <vt:lpstr>4.一般公共(基本)支出经济分类表</vt:lpstr>
      <vt:lpstr>5.政府性基金收支表</vt:lpstr>
      <vt:lpstr>6.政府性基金支出功能分类表</vt:lpstr>
      <vt:lpstr>7.国有资本经营收支表</vt:lpstr>
      <vt:lpstr>8.社会保险基金收支表</vt:lpstr>
      <vt:lpstr>9.“三公”经费决算表</vt:lpstr>
      <vt:lpstr>10.财政收支总表 (区本级)</vt:lpstr>
      <vt:lpstr>11.一般公共收支表 (区级）</vt:lpstr>
      <vt:lpstr>12.一般公共支出表 (区级）</vt:lpstr>
      <vt:lpstr>13.一般公共转移性收支表（区级）</vt:lpstr>
      <vt:lpstr>14.一般公共转移支付表（区级分地区）</vt:lpstr>
      <vt:lpstr>15.一般公共转移支付表（区级分项目）</vt:lpstr>
      <vt:lpstr>16.政府性基金支出功能分类表 (区级)</vt:lpstr>
      <vt:lpstr>17.政府性基金转移性收支表（区级）</vt:lpstr>
      <vt:lpstr>18.国有资本经营收支表 (区本级)</vt:lpstr>
      <vt:lpstr>19.地方政府债务余额情况表</vt:lpstr>
      <vt:lpstr>20.地方政府专项债务分项目余额情况表</vt:lpstr>
      <vt:lpstr>21.地方政府债务限额及余额决算表</vt:lpstr>
      <vt:lpstr>22.政府债券使用情况表</vt:lpstr>
      <vt:lpstr>23.专项债项目实施进度表 </vt:lpstr>
      <vt:lpstr>24.地方政府债务相关情况表</vt:lpstr>
      <vt:lpstr>25.政府债务指标表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段学亚</dc:creator>
  <cp:lastModifiedBy>user</cp:lastModifiedBy>
  <dcterms:created xsi:type="dcterms:W3CDTF">2017-07-04T18:20:00Z</dcterms:created>
  <cp:lastPrinted>2024-07-27T01:28:00Z</cp:lastPrinted>
  <dcterms:modified xsi:type="dcterms:W3CDTF">2025-03-03T09:29:16Z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KSOReadingLayout">
    <vt:bool>true</vt:bool>
  </property>
</Properties>
</file>