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65" activeTab="3"/>
  </bookViews>
  <sheets>
    <sheet name="附表1" sheetId="1" r:id="rId1"/>
    <sheet name="附表2" sheetId="2" r:id="rId2"/>
    <sheet name="附表3" sheetId="3" r:id="rId3"/>
    <sheet name="附表4" sheetId="4" r:id="rId4"/>
  </sheets>
  <definedNames>
    <definedName name="_xlnm._FilterDatabase" localSheetId="1" hidden="1">附表2!$A$8:$R$15</definedName>
  </definedNames>
  <calcPr calcId="144525"/>
</workbook>
</file>

<file path=xl/calcChain.xml><?xml version="1.0" encoding="utf-8"?>
<calcChain xmlns="http://schemas.openxmlformats.org/spreadsheetml/2006/main">
  <c r="F9" i="3" l="1"/>
  <c r="K13" i="2"/>
  <c r="M12" i="2"/>
  <c r="K12" i="2"/>
  <c r="M10" i="2"/>
  <c r="K10" i="2"/>
  <c r="M9" i="2"/>
  <c r="K9" i="2"/>
</calcChain>
</file>

<file path=xl/sharedStrings.xml><?xml version="1.0" encoding="utf-8"?>
<sst xmlns="http://schemas.openxmlformats.org/spreadsheetml/2006/main" count="226" uniqueCount="129">
  <si>
    <t>DEBT_T_XXGK_CXZQSY</t>
  </si>
  <si>
    <t xml:space="preserve"> AND T.AD_CODE_GK=500106 AND T.SET_YEAR_GK=2023 AND T.ZWLB_ID=01</t>
  </si>
  <si>
    <t>债券存续期公开</t>
  </si>
  <si>
    <t>AD_CODE_GK#500106</t>
  </si>
  <si>
    <t>AD_CODE#500106</t>
  </si>
  <si>
    <t>SET_YEAR_GK#2023</t>
  </si>
  <si>
    <t>ad_name#500106 沙坪坝区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</si>
  <si>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</si>
  <si>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</si>
  <si>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</si>
  <si>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</si>
  <si>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</si>
  <si>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</si>
  <si>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</si>
  <si>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</si>
  <si>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</si>
  <si>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</si>
  <si>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</si>
  <si>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</si>
  <si>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</si>
  <si>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</si>
  <si>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</si>
  <si>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</si>
  <si>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单位：亿元</t>
  </si>
  <si>
    <t xml:space="preserve">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</si>
  <si>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</si>
  <si>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</si>
  <si>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</si>
  <si>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</si>
  <si>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</si>
  <si>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</si>
  <si>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</si>
  <si>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</si>
  <si>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</si>
  <si>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</si>
  <si>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</si>
  <si>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</si>
  <si>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2022年重庆市政府一般债券（一期）</t>
  </si>
  <si>
    <t>2271485</t>
  </si>
  <si>
    <t>一般债券</t>
  </si>
  <si>
    <t>2.62</t>
  </si>
  <si>
    <t>3年</t>
  </si>
  <si>
    <t>2022</t>
  </si>
  <si>
    <t>6982EAF61FB54C8DA4545FE567CE8F46</t>
  </si>
  <si>
    <t>2022年重庆市政府一般债券（二期）</t>
  </si>
  <si>
    <t>2271683</t>
  </si>
  <si>
    <t>2.4</t>
  </si>
  <si>
    <t>4CEFF294A15542F69966894586172799</t>
  </si>
  <si>
    <t>注：本表由使用债券资金的部门不迟于每年6月底前公开，反映截至上年末一般债券及项目信息。</t>
  </si>
  <si>
    <t xml:space="preserve"> AND T.AD_CODE_GK=500106 AND T.SET_YEAR_GK=2023 AND T.ZWLB_ID=02</t>
  </si>
  <si>
    <t>ZWLB_ID#02</t>
  </si>
  <si>
    <t>XMZCLX#</t>
  </si>
  <si>
    <t>XMSY#</t>
  </si>
  <si>
    <t>债券基本信息</t>
  </si>
  <si>
    <t>债券项目资产类型</t>
  </si>
  <si>
    <t>已取得项目收益</t>
  </si>
  <si>
    <t>2021年重庆市政府专项债券(七期)</t>
  </si>
  <si>
    <t>2171225</t>
  </si>
  <si>
    <t>其他领域专项债券</t>
  </si>
  <si>
    <t>2021-11-19</t>
  </si>
  <si>
    <t>3.69</t>
  </si>
  <si>
    <t>30年</t>
  </si>
  <si>
    <t xml:space="preserve">公立医院，其他保障性住房
</t>
  </si>
  <si>
    <t>7CB98F543AAF437288268F6F30D37A78</t>
  </si>
  <si>
    <t>030</t>
  </si>
  <si>
    <t>2022年重庆市政府专项债券（二期）</t>
  </si>
  <si>
    <t>2205129</t>
  </si>
  <si>
    <t>2022-01-28</t>
  </si>
  <si>
    <t>3.18</t>
  </si>
  <si>
    <t>15年</t>
  </si>
  <si>
    <t>E65F1612B994458D883E94EEEE50F834</t>
  </si>
  <si>
    <t>015</t>
  </si>
  <si>
    <t>2022年重庆市政府专项债券（十七期）</t>
  </si>
  <si>
    <t>2271135</t>
  </si>
  <si>
    <t>2022-06-16</t>
  </si>
  <si>
    <t>3.22</t>
  </si>
  <si>
    <t>产城融合项目</t>
  </si>
  <si>
    <t>2022年重庆市政府专项债券（二十三期）</t>
  </si>
  <si>
    <t>2271481</t>
  </si>
  <si>
    <t>2022-06-28</t>
  </si>
  <si>
    <t>3.25</t>
  </si>
  <si>
    <t>其他保障性住房</t>
  </si>
  <si>
    <t>2022年重庆市政府专项债券（二十九期）</t>
  </si>
  <si>
    <t>2271626</t>
  </si>
  <si>
    <t>2022-08-18</t>
  </si>
  <si>
    <t>3.07</t>
  </si>
  <si>
    <t>城镇老旧小区改造</t>
  </si>
  <si>
    <t>22BC2DADC0DA4A958637D953CB427651</t>
  </si>
  <si>
    <t>2022年重庆市政府专项债券（三十五期）</t>
  </si>
  <si>
    <t>2271765</t>
  </si>
  <si>
    <t>2022-10-14</t>
  </si>
  <si>
    <t>3.08</t>
  </si>
  <si>
    <t>产业园区基础设施</t>
  </si>
  <si>
    <t>ED012794997CE602E055000000000001</t>
  </si>
  <si>
    <t>注：本表由使用债券资金的部门不迟于每年6月底前公开，反映截至上年末专项债券及项目信息。</t>
  </si>
  <si>
    <t>DEBT_T_XXGK_CXSRZC</t>
  </si>
  <si>
    <t xml:space="preserve"> AND T.AD_CODE_GK=500106 AND T.SET_YEAR_GK=2023 AND T.ZWLB_ID='01'</t>
  </si>
  <si>
    <t>AD_NAME#500106 沙坪坝区</t>
  </si>
  <si>
    <t>SET_YEAR#2023</t>
  </si>
  <si>
    <t>SR_AMT#</t>
  </si>
  <si>
    <t>GNFL_NAME#</t>
  </si>
  <si>
    <t>ZC_AMT#</t>
  </si>
  <si>
    <t>GNFL_CODE#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</si>
  <si>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</si>
  <si>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</si>
  <si>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</si>
  <si>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</si>
  <si>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</si>
  <si>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</si>
  <si>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205教育支出</t>
  </si>
  <si>
    <t>205</t>
  </si>
  <si>
    <t>212城乡社区支出</t>
  </si>
  <si>
    <t>212</t>
  </si>
  <si>
    <t>213农林水支出</t>
  </si>
  <si>
    <t>214</t>
  </si>
  <si>
    <t>214交通运输支出</t>
  </si>
  <si>
    <t xml:space="preserve"> AND T.AD_CODE_GK=500106 AND T.SET_YEAR_GK=2023 AND T.ZWLB_ID='02'</t>
  </si>
  <si>
    <t>2021年--2022年末新增专项债券资金收入</t>
  </si>
  <si>
    <t>2021年--2022年末新增专项债券资金安排的支出</t>
  </si>
  <si>
    <t>229其他支出</t>
  </si>
  <si>
    <t>229</t>
  </si>
  <si>
    <t>附表1</t>
    <phoneticPr fontId="6" type="noConversion"/>
  </si>
  <si>
    <t>重庆市沙坪坝区2021年—2022年发行的新增地方政府一般债券情况表</t>
    <phoneticPr fontId="6" type="noConversion"/>
  </si>
  <si>
    <t>重庆市沙坪坝区2021年—2022年发行的新增地方政府专项债券情况表</t>
    <phoneticPr fontId="6" type="noConversion"/>
  </si>
  <si>
    <t>附表3</t>
    <phoneticPr fontId="6" type="noConversion"/>
  </si>
  <si>
    <t>重庆市沙坪坝区2021年——2022年发行的新增地方政府一般债券资金收支情况表</t>
    <phoneticPr fontId="6" type="noConversion"/>
  </si>
  <si>
    <t>附表4</t>
    <phoneticPr fontId="6" type="noConversion"/>
  </si>
  <si>
    <t>重庆市沙坪坝区2021年——2022年发行的新增地方政府专项债券资金收支情况表</t>
    <phoneticPr fontId="6" type="noConversion"/>
  </si>
  <si>
    <t>附表2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</si>
</sst>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_ "/>
    <numFmt numFmtId="177" formatCode="0.000_ "/>
  </numFmts>
  <fonts count="1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34"/>
      <scheme val="minor"/>
    </font>
    <font>
      <b/>
      <sz val="9"/>
      <name val="SimSun"/>
      <charset val="134"/>
    </font>
    <font>
      <sz val="9"/>
      <name val="宋体"/>
      <family val="3"/>
      <charset val="134"/>
      <scheme val="minor"/>
    </font>
    <font>
      <sz val="14"/>
      <name val="方正黑体_GBK"/>
      <family val="4"/>
      <charset val="134"/>
    </font>
    <font>
      <sz val="20"/>
      <name val="方正小标宋_GBK"/>
      <family val="4"/>
      <charset val="134"/>
    </font>
    <font>
      <sz val="12"/>
      <name val="SimSun"/>
      <charset val="134"/>
    </font>
    <font>
      <b/>
      <sz val="12"/>
      <name val="SimSun"/>
      <charset val="134"/>
    </font>
    <font>
      <sz val="16"/>
      <name val="方正小标宋_GBK"/>
      <family val="4"/>
      <charset val="134"/>
    </font>
    <font>
      <sz val="18"/>
      <name val="方正小标宋_GBK"/>
      <family val="4"/>
      <charset val="134"/>
    </font>
    <font>
      <sz val="16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177" fontId="0" fillId="0" borderId="0" xfId="0" applyNumberFormat="1" applyFont="1" applyBorder="1">
      <alignment vertical="center"/>
    </xf>
    <xf numFmtId="0" fontId="1" fillId="0" borderId="0" xfId="0" applyFont="1" applyBorder="1" applyAlignment="1">
      <alignment vertical="center" wrapText="1"/>
    </xf>
    <xf numFmtId="177" fontId="1" fillId="0" borderId="0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77" fontId="0" fillId="0" borderId="1" xfId="0" applyNumberFormat="1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0" fillId="0" borderId="0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177" fontId="0" fillId="0" borderId="2" xfId="0" applyNumberFormat="1" applyFont="1" applyBorder="1">
      <alignment vertical="center"/>
    </xf>
    <xf numFmtId="0" fontId="1" fillId="0" borderId="2" xfId="0" applyFont="1" applyBorder="1" applyAlignment="1">
      <alignment vertical="center" wrapText="1"/>
    </xf>
    <xf numFmtId="177" fontId="1" fillId="0" borderId="2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77" fontId="1" fillId="0" borderId="5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177" fontId="1" fillId="0" borderId="7" xfId="0" applyNumberFormat="1" applyFont="1" applyBorder="1" applyAlignment="1">
      <alignment horizontal="right" vertical="center" wrapText="1"/>
    </xf>
    <xf numFmtId="177" fontId="1" fillId="0" borderId="8" xfId="0" applyNumberFormat="1" applyFont="1" applyBorder="1" applyAlignment="1">
      <alignment horizontal="right" vertical="center" wrapText="1"/>
    </xf>
    <xf numFmtId="177" fontId="1" fillId="0" borderId="9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2"/>
  <sheetViews>
    <sheetView workbookViewId="0">
      <pane xSplit="2" ySplit="9" topLeftCell="C10" activePane="bottomRight" state="frozen"/>
      <selection pane="topRight"/>
      <selection pane="bottomLeft"/>
      <selection pane="bottomRight" activeCell="B12" sqref="B12:M12"/>
    </sheetView>
  </sheetViews>
  <sheetFormatPr defaultColWidth="10" defaultRowHeight="13.5"/>
  <cols>
    <col min="1" max="1" width="9" style="1" hidden="1"/>
    <col min="2" max="2" width="32.125" style="1" customWidth="1"/>
    <col min="3" max="4" width="8.5" style="1" customWidth="1"/>
    <col min="5" max="5" width="8.5" style="2" customWidth="1"/>
    <col min="6" max="6" width="15.875" style="1" customWidth="1"/>
    <col min="7" max="7" width="8.875" style="1" customWidth="1"/>
    <col min="8" max="8" width="5.375" style="1" customWidth="1"/>
    <col min="9" max="12" width="14.375" style="20" customWidth="1"/>
    <col min="13" max="13" width="12.625" style="1" customWidth="1"/>
    <col min="14" max="16" width="9" style="1" hidden="1"/>
    <col min="17" max="17" width="9.75" style="1" customWidth="1"/>
    <col min="18" max="16384" width="10" style="1"/>
  </cols>
  <sheetData>
    <row r="1" spans="1:16384" ht="101.25" hidden="1">
      <c r="A1" s="3">
        <v>0</v>
      </c>
      <c r="B1" s="3" t="s">
        <v>0</v>
      </c>
      <c r="C1" s="3" t="s">
        <v>1</v>
      </c>
      <c r="D1" s="3" t="s">
        <v>2</v>
      </c>
    </row>
    <row r="2" spans="1:16384" ht="33.75" hidden="1">
      <c r="A2" s="3">
        <v>0</v>
      </c>
      <c r="B2" s="3" t="s">
        <v>3</v>
      </c>
      <c r="C2" s="3" t="s">
        <v>4</v>
      </c>
      <c r="D2" s="3" t="s">
        <v>5</v>
      </c>
      <c r="E2" s="4" t="s">
        <v>6</v>
      </c>
      <c r="F2" s="3" t="s">
        <v>7</v>
      </c>
    </row>
    <row r="3" spans="1:16384" ht="22.5" hidden="1">
      <c r="A3" s="3">
        <v>0</v>
      </c>
      <c r="B3" s="3" t="s">
        <v>8</v>
      </c>
      <c r="C3" s="3" t="s">
        <v>9</v>
      </c>
      <c r="E3" s="4" t="s">
        <v>10</v>
      </c>
      <c r="F3" s="3" t="s">
        <v>11</v>
      </c>
      <c r="G3" s="3" t="s">
        <v>12</v>
      </c>
      <c r="H3" s="3" t="s">
        <v>13</v>
      </c>
      <c r="I3" s="22" t="s">
        <v>14</v>
      </c>
      <c r="J3" s="22" t="s">
        <v>15</v>
      </c>
      <c r="K3" s="22" t="s">
        <v>16</v>
      </c>
      <c r="L3" s="22" t="s">
        <v>17</v>
      </c>
      <c r="M3" s="3" t="s">
        <v>18</v>
      </c>
      <c r="N3" s="3" t="s">
        <v>19</v>
      </c>
      <c r="O3" s="3" t="s">
        <v>20</v>
      </c>
      <c r="P3" s="3" t="s">
        <v>21</v>
      </c>
    </row>
    <row r="4" spans="1:16384" hidden="1">
      <c r="A4" s="3">
        <v>0</v>
      </c>
      <c r="B4" s="3" t="s">
        <v>22</v>
      </c>
    </row>
    <row r="5" spans="1:16384" ht="34.5" customHeight="1">
      <c r="A5" s="3"/>
      <c r="B5" s="35" t="s">
        <v>121</v>
      </c>
      <c r="C5" s="38"/>
      <c r="D5" s="38"/>
      <c r="E5" s="39"/>
      <c r="F5" s="38"/>
      <c r="G5" s="38"/>
      <c r="H5" s="38"/>
      <c r="I5" s="40"/>
      <c r="J5" s="40"/>
      <c r="K5" s="40"/>
      <c r="L5" s="40"/>
      <c r="M5" s="3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pans="1:16384" ht="45.95" customHeight="1">
      <c r="A6" s="3">
        <v>0</v>
      </c>
      <c r="B6" s="41" t="s">
        <v>122</v>
      </c>
      <c r="C6" s="41"/>
      <c r="D6" s="41"/>
      <c r="E6" s="42"/>
      <c r="F6" s="41"/>
      <c r="G6" s="41"/>
      <c r="H6" s="41"/>
      <c r="I6" s="43"/>
      <c r="J6" s="43"/>
      <c r="K6" s="43"/>
      <c r="L6" s="43"/>
      <c r="M6" s="41"/>
    </row>
    <row r="7" spans="1:16384" ht="47.25" customHeight="1">
      <c r="A7" s="3">
        <v>0</v>
      </c>
      <c r="B7" s="59" t="s">
        <v>23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6384" s="18" customFormat="1" ht="30" customHeight="1">
      <c r="A8" s="16">
        <v>0</v>
      </c>
      <c r="B8" s="44" t="s">
        <v>24</v>
      </c>
      <c r="C8" s="44"/>
      <c r="D8" s="44"/>
      <c r="E8" s="45"/>
      <c r="F8" s="44"/>
      <c r="G8" s="44"/>
      <c r="H8" s="44"/>
      <c r="I8" s="46" t="s">
        <v>25</v>
      </c>
      <c r="J8" s="46"/>
      <c r="K8" s="46" t="s">
        <v>26</v>
      </c>
      <c r="L8" s="46"/>
      <c r="M8" s="44" t="s">
        <v>27</v>
      </c>
    </row>
    <row r="9" spans="1:16384" s="19" customFormat="1" ht="48" customHeight="1">
      <c r="A9" s="21">
        <v>0</v>
      </c>
      <c r="B9" s="27" t="s">
        <v>28</v>
      </c>
      <c r="C9" s="27" t="s">
        <v>29</v>
      </c>
      <c r="D9" s="27" t="s">
        <v>30</v>
      </c>
      <c r="E9" s="28" t="s">
        <v>31</v>
      </c>
      <c r="F9" s="27" t="s">
        <v>32</v>
      </c>
      <c r="G9" s="27" t="s">
        <v>33</v>
      </c>
      <c r="H9" s="27" t="s">
        <v>34</v>
      </c>
      <c r="I9" s="29"/>
      <c r="J9" s="29" t="s">
        <v>35</v>
      </c>
      <c r="K9" s="29"/>
      <c r="L9" s="29" t="s">
        <v>35</v>
      </c>
      <c r="M9" s="44"/>
    </row>
    <row r="10" spans="1:16384" s="18" customFormat="1" ht="66" customHeight="1">
      <c r="A10" s="16" t="s">
        <v>36</v>
      </c>
      <c r="B10" s="30" t="s">
        <v>37</v>
      </c>
      <c r="C10" s="30" t="s">
        <v>38</v>
      </c>
      <c r="D10" s="30" t="s">
        <v>39</v>
      </c>
      <c r="E10" s="31">
        <v>2</v>
      </c>
      <c r="F10" s="32">
        <v>44748</v>
      </c>
      <c r="G10" s="30" t="s">
        <v>40</v>
      </c>
      <c r="H10" s="30" t="s">
        <v>41</v>
      </c>
      <c r="I10" s="33">
        <v>29.449135999999999</v>
      </c>
      <c r="J10" s="33">
        <v>2</v>
      </c>
      <c r="K10" s="33">
        <v>16.378281999999999</v>
      </c>
      <c r="L10" s="33">
        <v>1.7319169999999999</v>
      </c>
      <c r="M10" s="30"/>
      <c r="N10" s="16" t="s">
        <v>42</v>
      </c>
      <c r="O10" s="16" t="s">
        <v>43</v>
      </c>
      <c r="P10" s="16"/>
    </row>
    <row r="11" spans="1:16384" s="18" customFormat="1" ht="63" customHeight="1">
      <c r="A11" s="16" t="s">
        <v>36</v>
      </c>
      <c r="B11" s="30" t="s">
        <v>44</v>
      </c>
      <c r="C11" s="30" t="s">
        <v>45</v>
      </c>
      <c r="D11" s="30" t="s">
        <v>39</v>
      </c>
      <c r="E11" s="31">
        <v>2.2000000000000002</v>
      </c>
      <c r="F11" s="32">
        <v>44827</v>
      </c>
      <c r="G11" s="30" t="s">
        <v>46</v>
      </c>
      <c r="H11" s="30" t="s">
        <v>41</v>
      </c>
      <c r="I11" s="33">
        <v>64.152649350000004</v>
      </c>
      <c r="J11" s="33">
        <v>2.2000000000000002</v>
      </c>
      <c r="K11" s="33">
        <v>31.645018350000001</v>
      </c>
      <c r="L11" s="33">
        <v>2.2000000000000002</v>
      </c>
      <c r="M11" s="30"/>
      <c r="N11" s="16" t="s">
        <v>42</v>
      </c>
      <c r="O11" s="16" t="s">
        <v>47</v>
      </c>
      <c r="P11" s="16"/>
    </row>
    <row r="12" spans="1:16384" ht="50.25" customHeight="1">
      <c r="B12" s="58" t="s">
        <v>48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</sheetData>
  <mergeCells count="7">
    <mergeCell ref="B6:M6"/>
    <mergeCell ref="B8:H8"/>
    <mergeCell ref="I8:J8"/>
    <mergeCell ref="K8:L8"/>
    <mergeCell ref="M8:M9"/>
    <mergeCell ref="B12:M12"/>
    <mergeCell ref="B7:M7"/>
  </mergeCells>
  <phoneticPr fontId="6" type="noConversion"/>
  <pageMargins left="0.39300000667571999" right="0.39300000667571999" top="0.39300000667571999" bottom="0.39300000667571999" header="0" footer="0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workbookViewId="0">
      <pane xSplit="2" ySplit="8" topLeftCell="C9" activePane="bottomRight" state="frozen"/>
      <selection pane="topRight"/>
      <selection pane="bottomLeft"/>
      <selection pane="bottomRight" activeCell="H16" sqref="H16"/>
    </sheetView>
  </sheetViews>
  <sheetFormatPr defaultColWidth="10" defaultRowHeight="13.5"/>
  <cols>
    <col min="1" max="1" width="9" style="1" hidden="1"/>
    <col min="2" max="2" width="36" style="1" customWidth="1"/>
    <col min="3" max="3" width="10.75" style="1" customWidth="1"/>
    <col min="4" max="4" width="17.375" style="1" customWidth="1"/>
    <col min="5" max="5" width="9" style="2" customWidth="1"/>
    <col min="6" max="6" width="12.625" style="1" customWidth="1"/>
    <col min="7" max="7" width="7.5" style="1" customWidth="1"/>
    <col min="8" max="8" width="6.125" style="1" customWidth="1"/>
    <col min="9" max="9" width="20.5" style="1" customWidth="1"/>
    <col min="10" max="14" width="11.25" style="2" customWidth="1"/>
    <col min="15" max="15" width="9.75" style="2" customWidth="1"/>
    <col min="16" max="18" width="9" style="1" hidden="1"/>
    <col min="19" max="19" width="9.75" style="1" customWidth="1"/>
    <col min="20" max="16384" width="10" style="1"/>
  </cols>
  <sheetData>
    <row r="1" spans="1:18" ht="67.5" hidden="1">
      <c r="A1" s="3">
        <v>0</v>
      </c>
      <c r="B1" s="3" t="s">
        <v>0</v>
      </c>
      <c r="C1" s="3" t="s">
        <v>49</v>
      </c>
    </row>
    <row r="2" spans="1:18" ht="33.75" hidden="1">
      <c r="A2" s="3">
        <v>0</v>
      </c>
      <c r="B2" s="3" t="s">
        <v>3</v>
      </c>
      <c r="C2" s="3" t="s">
        <v>4</v>
      </c>
      <c r="D2" s="3" t="s">
        <v>5</v>
      </c>
      <c r="E2" s="4" t="s">
        <v>6</v>
      </c>
      <c r="F2" s="3" t="s">
        <v>50</v>
      </c>
      <c r="G2" s="3"/>
      <c r="H2" s="3"/>
    </row>
    <row r="3" spans="1:18" ht="22.5" hidden="1">
      <c r="A3" s="3">
        <v>0</v>
      </c>
      <c r="B3" s="3" t="s">
        <v>8</v>
      </c>
      <c r="C3" s="3" t="s">
        <v>9</v>
      </c>
      <c r="E3" s="4" t="s">
        <v>10</v>
      </c>
      <c r="F3" s="3" t="s">
        <v>11</v>
      </c>
      <c r="G3" s="3" t="s">
        <v>12</v>
      </c>
      <c r="H3" s="3" t="s">
        <v>13</v>
      </c>
      <c r="I3" s="3" t="s">
        <v>51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52</v>
      </c>
      <c r="O3" s="4" t="s">
        <v>18</v>
      </c>
      <c r="P3" s="3" t="s">
        <v>19</v>
      </c>
      <c r="Q3" s="3" t="s">
        <v>20</v>
      </c>
      <c r="R3" s="3" t="s">
        <v>21</v>
      </c>
    </row>
    <row r="4" spans="1:18" ht="27" customHeight="1">
      <c r="A4" s="3">
        <v>0</v>
      </c>
      <c r="B4" s="35" t="s">
        <v>128</v>
      </c>
      <c r="C4" s="36"/>
      <c r="D4" s="36"/>
      <c r="E4" s="37"/>
      <c r="F4" s="36"/>
      <c r="G4" s="36"/>
      <c r="H4" s="36"/>
      <c r="I4" s="36"/>
      <c r="J4" s="37"/>
      <c r="K4" s="37"/>
      <c r="L4" s="37"/>
      <c r="M4" s="37"/>
      <c r="N4" s="37"/>
      <c r="O4" s="37"/>
    </row>
    <row r="5" spans="1:18" ht="38.25" customHeight="1">
      <c r="A5" s="3">
        <v>0</v>
      </c>
      <c r="B5" s="41" t="s">
        <v>123</v>
      </c>
      <c r="C5" s="41"/>
      <c r="D5" s="41"/>
      <c r="E5" s="42"/>
      <c r="F5" s="41"/>
      <c r="G5" s="41"/>
      <c r="H5" s="41"/>
      <c r="I5" s="41"/>
      <c r="J5" s="42"/>
      <c r="K5" s="42"/>
      <c r="L5" s="42"/>
      <c r="M5" s="42"/>
      <c r="N5" s="42"/>
      <c r="O5" s="41"/>
    </row>
    <row r="6" spans="1:18" ht="21.95" customHeight="1">
      <c r="A6" s="3">
        <v>0</v>
      </c>
      <c r="B6" s="62" t="s">
        <v>23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</row>
    <row r="7" spans="1:18" ht="32.1" customHeight="1">
      <c r="A7" s="3">
        <v>0</v>
      </c>
      <c r="B7" s="47" t="s">
        <v>53</v>
      </c>
      <c r="C7" s="47"/>
      <c r="D7" s="47"/>
      <c r="E7" s="48"/>
      <c r="F7" s="47"/>
      <c r="G7" s="47"/>
      <c r="H7" s="47"/>
      <c r="I7" s="47" t="s">
        <v>54</v>
      </c>
      <c r="J7" s="48" t="s">
        <v>25</v>
      </c>
      <c r="K7" s="48"/>
      <c r="L7" s="48" t="s">
        <v>26</v>
      </c>
      <c r="M7" s="48"/>
      <c r="N7" s="53" t="s">
        <v>55</v>
      </c>
      <c r="O7" s="53" t="s">
        <v>27</v>
      </c>
    </row>
    <row r="8" spans="1:18" s="13" customFormat="1" ht="50.1" customHeight="1">
      <c r="A8" s="16">
        <v>0</v>
      </c>
      <c r="B8" s="23" t="s">
        <v>28</v>
      </c>
      <c r="C8" s="23" t="s">
        <v>29</v>
      </c>
      <c r="D8" s="23" t="s">
        <v>30</v>
      </c>
      <c r="E8" s="24" t="s">
        <v>31</v>
      </c>
      <c r="F8" s="23" t="s">
        <v>32</v>
      </c>
      <c r="G8" s="23" t="s">
        <v>33</v>
      </c>
      <c r="H8" s="23" t="s">
        <v>34</v>
      </c>
      <c r="I8" s="47"/>
      <c r="J8" s="24"/>
      <c r="K8" s="24" t="s">
        <v>35</v>
      </c>
      <c r="L8" s="24"/>
      <c r="M8" s="24" t="s">
        <v>35</v>
      </c>
      <c r="N8" s="48"/>
      <c r="O8" s="48"/>
    </row>
    <row r="9" spans="1:18" s="14" customFormat="1" ht="62.25" customHeight="1">
      <c r="A9" s="17" t="s">
        <v>36</v>
      </c>
      <c r="B9" s="10" t="s">
        <v>56</v>
      </c>
      <c r="C9" s="10" t="s">
        <v>57</v>
      </c>
      <c r="D9" s="10" t="s">
        <v>58</v>
      </c>
      <c r="E9" s="9">
        <v>3</v>
      </c>
      <c r="F9" s="10" t="s">
        <v>59</v>
      </c>
      <c r="G9" s="10" t="s">
        <v>60</v>
      </c>
      <c r="H9" s="10" t="s">
        <v>61</v>
      </c>
      <c r="I9" s="10" t="s">
        <v>62</v>
      </c>
      <c r="J9" s="9">
        <v>23.83</v>
      </c>
      <c r="K9" s="9">
        <f>13.8-1.25</f>
        <v>12.55</v>
      </c>
      <c r="L9" s="9">
        <v>14.055</v>
      </c>
      <c r="M9" s="9">
        <f>13.8-1.25</f>
        <v>12.55</v>
      </c>
      <c r="N9" s="9">
        <v>0</v>
      </c>
      <c r="O9" s="9"/>
      <c r="P9" s="17"/>
      <c r="Q9" s="17" t="s">
        <v>63</v>
      </c>
      <c r="R9" s="17" t="s">
        <v>64</v>
      </c>
    </row>
    <row r="10" spans="1:18" s="14" customFormat="1" ht="60.75" customHeight="1">
      <c r="A10" s="17" t="s">
        <v>36</v>
      </c>
      <c r="B10" s="10" t="s">
        <v>65</v>
      </c>
      <c r="C10" s="10" t="s">
        <v>66</v>
      </c>
      <c r="D10" s="10" t="s">
        <v>58</v>
      </c>
      <c r="E10" s="9">
        <v>4</v>
      </c>
      <c r="F10" s="10" t="s">
        <v>67</v>
      </c>
      <c r="G10" s="10" t="s">
        <v>68</v>
      </c>
      <c r="H10" s="10" t="s">
        <v>69</v>
      </c>
      <c r="I10" s="10" t="s">
        <v>62</v>
      </c>
      <c r="J10" s="9">
        <v>24.520499999999998</v>
      </c>
      <c r="K10" s="9">
        <f>4+1.95</f>
        <v>5.95</v>
      </c>
      <c r="L10" s="9">
        <v>7.1612</v>
      </c>
      <c r="M10" s="9">
        <f>4+1.95</f>
        <v>5.95</v>
      </c>
      <c r="N10" s="9">
        <v>0</v>
      </c>
      <c r="O10" s="9"/>
      <c r="P10" s="17"/>
      <c r="Q10" s="17" t="s">
        <v>70</v>
      </c>
      <c r="R10" s="17" t="s">
        <v>71</v>
      </c>
    </row>
    <row r="11" spans="1:18" s="14" customFormat="1" ht="42.75" customHeight="1">
      <c r="A11" s="17"/>
      <c r="B11" s="10" t="s">
        <v>72</v>
      </c>
      <c r="C11" s="10" t="s">
        <v>73</v>
      </c>
      <c r="D11" s="10" t="s">
        <v>58</v>
      </c>
      <c r="E11" s="9">
        <v>1</v>
      </c>
      <c r="F11" s="10" t="s">
        <v>74</v>
      </c>
      <c r="G11" s="10" t="s">
        <v>75</v>
      </c>
      <c r="H11" s="10" t="s">
        <v>69</v>
      </c>
      <c r="I11" s="10" t="s">
        <v>76</v>
      </c>
      <c r="J11" s="9">
        <v>6.775074</v>
      </c>
      <c r="K11" s="9">
        <v>1</v>
      </c>
      <c r="L11" s="9">
        <v>1.06</v>
      </c>
      <c r="M11" s="9">
        <v>1</v>
      </c>
      <c r="N11" s="9">
        <v>0</v>
      </c>
      <c r="O11" s="9"/>
      <c r="P11" s="17"/>
      <c r="Q11" s="17"/>
      <c r="R11" s="17"/>
    </row>
    <row r="12" spans="1:18" s="14" customFormat="1" ht="43.5" customHeight="1">
      <c r="A12" s="17"/>
      <c r="B12" s="10" t="s">
        <v>77</v>
      </c>
      <c r="C12" s="10" t="s">
        <v>78</v>
      </c>
      <c r="D12" s="10" t="s">
        <v>58</v>
      </c>
      <c r="E12" s="9">
        <v>3</v>
      </c>
      <c r="F12" s="10" t="s">
        <v>79</v>
      </c>
      <c r="G12" s="10" t="s">
        <v>80</v>
      </c>
      <c r="H12" s="10" t="s">
        <v>69</v>
      </c>
      <c r="I12" s="10" t="s">
        <v>81</v>
      </c>
      <c r="J12" s="9">
        <v>19.032</v>
      </c>
      <c r="K12" s="9">
        <f>3-1.05+3</f>
        <v>4.95</v>
      </c>
      <c r="L12" s="9">
        <v>6.1539999999999999</v>
      </c>
      <c r="M12" s="9">
        <f>3-1.05+3</f>
        <v>4.95</v>
      </c>
      <c r="N12" s="9">
        <v>0</v>
      </c>
      <c r="O12" s="9"/>
      <c r="P12" s="17"/>
      <c r="Q12" s="17"/>
      <c r="R12" s="17"/>
    </row>
    <row r="13" spans="1:18" s="14" customFormat="1" ht="43.5" customHeight="1">
      <c r="A13" s="17" t="s">
        <v>36</v>
      </c>
      <c r="B13" s="10" t="s">
        <v>82</v>
      </c>
      <c r="C13" s="10" t="s">
        <v>83</v>
      </c>
      <c r="D13" s="10" t="s">
        <v>58</v>
      </c>
      <c r="E13" s="9">
        <v>2</v>
      </c>
      <c r="F13" s="10" t="s">
        <v>84</v>
      </c>
      <c r="G13" s="10" t="s">
        <v>85</v>
      </c>
      <c r="H13" s="10" t="s">
        <v>69</v>
      </c>
      <c r="I13" s="10" t="s">
        <v>86</v>
      </c>
      <c r="J13" s="9">
        <v>24.630203999999999</v>
      </c>
      <c r="K13" s="9">
        <f>2+1.25+1.05</f>
        <v>4.3</v>
      </c>
      <c r="L13" s="9">
        <v>4.2699999999999996</v>
      </c>
      <c r="M13" s="9">
        <v>4.2699999999999996</v>
      </c>
      <c r="N13" s="9">
        <v>0</v>
      </c>
      <c r="O13" s="9"/>
      <c r="P13" s="17"/>
      <c r="Q13" s="17" t="s">
        <v>87</v>
      </c>
      <c r="R13" s="17" t="s">
        <v>71</v>
      </c>
    </row>
    <row r="14" spans="1:18" s="14" customFormat="1" ht="42.75" customHeight="1">
      <c r="A14" s="17" t="s">
        <v>36</v>
      </c>
      <c r="B14" s="10" t="s">
        <v>88</v>
      </c>
      <c r="C14" s="10" t="s">
        <v>89</v>
      </c>
      <c r="D14" s="10" t="s">
        <v>58</v>
      </c>
      <c r="E14" s="9">
        <v>2</v>
      </c>
      <c r="F14" s="10" t="s">
        <v>90</v>
      </c>
      <c r="G14" s="10" t="s">
        <v>91</v>
      </c>
      <c r="H14" s="10" t="s">
        <v>69</v>
      </c>
      <c r="I14" s="10" t="s">
        <v>92</v>
      </c>
      <c r="J14" s="9">
        <v>11.948</v>
      </c>
      <c r="K14" s="9">
        <v>2</v>
      </c>
      <c r="L14" s="9">
        <v>1.142911</v>
      </c>
      <c r="M14" s="9">
        <v>0</v>
      </c>
      <c r="N14" s="9">
        <v>0</v>
      </c>
      <c r="O14" s="9"/>
      <c r="P14" s="17"/>
      <c r="Q14" s="17" t="s">
        <v>93</v>
      </c>
      <c r="R14" s="17" t="s">
        <v>71</v>
      </c>
    </row>
    <row r="15" spans="1:18" s="15" customFormat="1" ht="41.1" customHeight="1">
      <c r="B15" s="49" t="s">
        <v>94</v>
      </c>
      <c r="C15" s="50"/>
      <c r="D15" s="50"/>
      <c r="E15" s="51"/>
      <c r="F15" s="50"/>
      <c r="G15" s="50"/>
      <c r="H15" s="50"/>
      <c r="I15" s="50"/>
      <c r="J15" s="51"/>
      <c r="K15" s="51"/>
      <c r="L15" s="51"/>
      <c r="M15" s="51"/>
      <c r="N15" s="51"/>
      <c r="O15" s="52"/>
    </row>
  </sheetData>
  <autoFilter ref="A8:R15">
    <sortState ref="A8:R15">
      <sortCondition ref="B8"/>
    </sortState>
  </autoFilter>
  <mergeCells count="9">
    <mergeCell ref="B5:O5"/>
    <mergeCell ref="B7:H7"/>
    <mergeCell ref="J7:K7"/>
    <mergeCell ref="L7:M7"/>
    <mergeCell ref="B15:O15"/>
    <mergeCell ref="I7:I8"/>
    <mergeCell ref="N7:N8"/>
    <mergeCell ref="O7:O8"/>
    <mergeCell ref="B6:O6"/>
  </mergeCells>
  <phoneticPr fontId="6" type="noConversion"/>
  <pageMargins left="0.75" right="0.75" top="0.268999993801117" bottom="0.268999993801117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pane ySplit="8" topLeftCell="A9" activePane="bottomLeft" state="frozen"/>
      <selection pane="bottomLeft" activeCell="B6" sqref="B6:F6"/>
    </sheetView>
  </sheetViews>
  <sheetFormatPr defaultColWidth="10" defaultRowHeight="13.5"/>
  <cols>
    <col min="1" max="1" width="9" style="1" hidden="1"/>
    <col min="2" max="2" width="10.875" style="1" customWidth="1"/>
    <col min="3" max="3" width="32" style="1" customWidth="1"/>
    <col min="4" max="4" width="14" style="2" customWidth="1"/>
    <col min="5" max="5" width="22.75" style="1" customWidth="1"/>
    <col min="6" max="6" width="40" style="2" customWidth="1"/>
    <col min="7" max="7" width="9" style="1" hidden="1"/>
    <col min="8" max="8" width="9.75" style="1" customWidth="1"/>
    <col min="9" max="16384" width="10" style="1"/>
  </cols>
  <sheetData>
    <row r="1" spans="1:7" ht="22.5" hidden="1">
      <c r="A1" s="3">
        <v>0</v>
      </c>
      <c r="B1" s="3" t="s">
        <v>95</v>
      </c>
      <c r="C1" s="3" t="s">
        <v>96</v>
      </c>
    </row>
    <row r="2" spans="1:7" ht="22.5" hidden="1">
      <c r="A2" s="3">
        <v>0</v>
      </c>
      <c r="B2" s="3" t="s">
        <v>3</v>
      </c>
      <c r="C2" s="3" t="s">
        <v>4</v>
      </c>
      <c r="D2" s="4" t="s">
        <v>5</v>
      </c>
      <c r="E2" s="3" t="s">
        <v>97</v>
      </c>
      <c r="F2" s="4" t="s">
        <v>98</v>
      </c>
      <c r="G2" s="3" t="s">
        <v>7</v>
      </c>
    </row>
    <row r="3" spans="1:7" hidden="1">
      <c r="A3" s="3">
        <v>0</v>
      </c>
      <c r="C3" s="3" t="s">
        <v>8</v>
      </c>
      <c r="D3" s="4" t="s">
        <v>99</v>
      </c>
      <c r="E3" s="3" t="s">
        <v>100</v>
      </c>
      <c r="F3" s="4" t="s">
        <v>101</v>
      </c>
      <c r="G3" s="3" t="s">
        <v>102</v>
      </c>
    </row>
    <row r="4" spans="1:7" ht="34.5" customHeight="1">
      <c r="A4" s="3">
        <v>0</v>
      </c>
      <c r="B4" s="35" t="s">
        <v>124</v>
      </c>
      <c r="C4" s="36"/>
      <c r="D4" s="37"/>
      <c r="E4" s="36"/>
      <c r="F4" s="37"/>
    </row>
    <row r="5" spans="1:7" ht="72.95" customHeight="1">
      <c r="A5" s="3">
        <v>0</v>
      </c>
      <c r="B5" s="54" t="s">
        <v>125</v>
      </c>
      <c r="C5" s="54"/>
      <c r="D5" s="55"/>
      <c r="E5" s="54"/>
      <c r="F5" s="55"/>
    </row>
    <row r="6" spans="1:7" ht="24.95" customHeight="1">
      <c r="A6" s="3">
        <v>0</v>
      </c>
      <c r="B6" s="62" t="s">
        <v>23</v>
      </c>
      <c r="C6" s="63"/>
      <c r="D6" s="63"/>
      <c r="E6" s="63"/>
      <c r="F6" s="64"/>
    </row>
    <row r="7" spans="1:7" ht="30.95" customHeight="1">
      <c r="A7" s="3">
        <v>0</v>
      </c>
      <c r="B7" s="47" t="s">
        <v>103</v>
      </c>
      <c r="C7" s="47" t="s">
        <v>104</v>
      </c>
      <c r="D7" s="48"/>
      <c r="E7" s="47" t="s">
        <v>105</v>
      </c>
      <c r="F7" s="48"/>
    </row>
    <row r="8" spans="1:7" ht="36.950000000000003" customHeight="1">
      <c r="A8" s="3">
        <v>0</v>
      </c>
      <c r="B8" s="47"/>
      <c r="C8" s="25" t="s">
        <v>28</v>
      </c>
      <c r="D8" s="26" t="s">
        <v>106</v>
      </c>
      <c r="E8" s="25" t="s">
        <v>107</v>
      </c>
      <c r="F8" s="26" t="s">
        <v>106</v>
      </c>
    </row>
    <row r="9" spans="1:7" ht="36.950000000000003" customHeight="1">
      <c r="A9" s="3">
        <v>0</v>
      </c>
      <c r="B9" s="5" t="s">
        <v>108</v>
      </c>
      <c r="C9" s="6"/>
      <c r="D9" s="7">
        <v>4.2</v>
      </c>
      <c r="E9" s="8"/>
      <c r="F9" s="9">
        <f>SUM(F10:F13)</f>
        <v>4.2</v>
      </c>
    </row>
    <row r="10" spans="1:7" ht="36.950000000000003" customHeight="1">
      <c r="A10" s="3" t="s">
        <v>36</v>
      </c>
      <c r="B10" s="5">
        <v>1</v>
      </c>
      <c r="C10" s="5" t="s">
        <v>37</v>
      </c>
      <c r="D10" s="7">
        <v>2</v>
      </c>
      <c r="E10" s="10" t="s">
        <v>109</v>
      </c>
      <c r="F10" s="9">
        <v>2.2397</v>
      </c>
      <c r="G10" s="3" t="s">
        <v>110</v>
      </c>
    </row>
    <row r="11" spans="1:7" ht="36.950000000000003" customHeight="1">
      <c r="A11" s="3" t="s">
        <v>36</v>
      </c>
      <c r="B11" s="5">
        <v>2</v>
      </c>
      <c r="C11" s="5" t="s">
        <v>44</v>
      </c>
      <c r="D11" s="7">
        <v>2.2000000000000002</v>
      </c>
      <c r="E11" s="10" t="s">
        <v>111</v>
      </c>
      <c r="F11" s="9">
        <v>1.3503000000000001</v>
      </c>
      <c r="G11" s="3" t="s">
        <v>112</v>
      </c>
    </row>
    <row r="12" spans="1:7" ht="36.950000000000003" customHeight="1">
      <c r="A12" s="3" t="s">
        <v>36</v>
      </c>
      <c r="B12" s="5">
        <v>3</v>
      </c>
      <c r="C12" s="5"/>
      <c r="D12" s="7"/>
      <c r="E12" s="10" t="s">
        <v>113</v>
      </c>
      <c r="F12" s="9">
        <v>0.05</v>
      </c>
      <c r="G12" s="3" t="s">
        <v>114</v>
      </c>
    </row>
    <row r="13" spans="1:7" ht="36.950000000000003" customHeight="1">
      <c r="B13" s="5">
        <v>4</v>
      </c>
      <c r="C13" s="11"/>
      <c r="D13" s="12"/>
      <c r="E13" s="10" t="s">
        <v>115</v>
      </c>
      <c r="F13" s="9">
        <v>0.56000000000000005</v>
      </c>
    </row>
  </sheetData>
  <mergeCells count="5">
    <mergeCell ref="B5:F5"/>
    <mergeCell ref="C7:D7"/>
    <mergeCell ref="E7:F7"/>
    <mergeCell ref="B7:B8"/>
    <mergeCell ref="B6:F6"/>
  </mergeCells>
  <phoneticPr fontId="6" type="noConversion"/>
  <pageMargins left="0.75" right="0.75" top="0.268999993801117" bottom="0.268999993801117" header="0" footer="0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topLeftCell="B4" workbookViewId="0">
      <selection activeCell="F23" sqref="F23"/>
    </sheetView>
  </sheetViews>
  <sheetFormatPr defaultColWidth="10" defaultRowHeight="13.5"/>
  <cols>
    <col min="1" max="1" width="9" style="1" hidden="1"/>
    <col min="2" max="2" width="11.5" style="1" customWidth="1"/>
    <col min="3" max="3" width="38.75" style="1" customWidth="1"/>
    <col min="4" max="4" width="15.375" style="2" customWidth="1"/>
    <col min="5" max="5" width="14.375" style="1" customWidth="1"/>
    <col min="6" max="6" width="33.375" style="2" customWidth="1"/>
    <col min="7" max="7" width="9" style="1" hidden="1"/>
    <col min="8" max="8" width="9.75" style="1" customWidth="1"/>
    <col min="9" max="16384" width="10" style="1"/>
  </cols>
  <sheetData>
    <row r="1" spans="1:7" ht="22.5" hidden="1">
      <c r="A1" s="3">
        <v>0</v>
      </c>
      <c r="B1" s="3" t="s">
        <v>95</v>
      </c>
      <c r="C1" s="3" t="s">
        <v>116</v>
      </c>
    </row>
    <row r="2" spans="1:7" ht="22.5" hidden="1">
      <c r="A2" s="3">
        <v>0</v>
      </c>
      <c r="B2" s="3" t="s">
        <v>3</v>
      </c>
      <c r="C2" s="3" t="s">
        <v>4</v>
      </c>
      <c r="D2" s="4" t="s">
        <v>5</v>
      </c>
      <c r="E2" s="3" t="s">
        <v>97</v>
      </c>
      <c r="F2" s="4" t="s">
        <v>98</v>
      </c>
      <c r="G2" s="3" t="s">
        <v>50</v>
      </c>
    </row>
    <row r="3" spans="1:7" hidden="1">
      <c r="A3" s="3">
        <v>0</v>
      </c>
      <c r="C3" s="3" t="s">
        <v>8</v>
      </c>
      <c r="D3" s="4" t="s">
        <v>99</v>
      </c>
      <c r="E3" s="3" t="s">
        <v>100</v>
      </c>
      <c r="F3" s="4" t="s">
        <v>101</v>
      </c>
      <c r="G3" s="3" t="s">
        <v>102</v>
      </c>
    </row>
    <row r="4" spans="1:7" ht="33.75" customHeight="1">
      <c r="A4" s="3">
        <v>0</v>
      </c>
      <c r="B4" s="34" t="s">
        <v>126</v>
      </c>
    </row>
    <row r="5" spans="1:7" ht="27.95" customHeight="1">
      <c r="A5" s="3">
        <v>0</v>
      </c>
      <c r="B5" s="56" t="s">
        <v>127</v>
      </c>
      <c r="C5" s="56"/>
      <c r="D5" s="57"/>
      <c r="E5" s="56"/>
      <c r="F5" s="57"/>
    </row>
    <row r="6" spans="1:7" ht="21" customHeight="1">
      <c r="A6" s="3">
        <v>0</v>
      </c>
      <c r="B6" s="62" t="s">
        <v>23</v>
      </c>
      <c r="C6" s="63"/>
      <c r="D6" s="63"/>
      <c r="E6" s="63"/>
      <c r="F6" s="64"/>
    </row>
    <row r="7" spans="1:7" ht="32.1" customHeight="1">
      <c r="A7" s="3">
        <v>0</v>
      </c>
      <c r="B7" s="47" t="s">
        <v>103</v>
      </c>
      <c r="C7" s="47" t="s">
        <v>117</v>
      </c>
      <c r="D7" s="48"/>
      <c r="E7" s="47" t="s">
        <v>118</v>
      </c>
      <c r="F7" s="48"/>
    </row>
    <row r="8" spans="1:7" ht="32.1" customHeight="1">
      <c r="A8" s="3">
        <v>0</v>
      </c>
      <c r="B8" s="47"/>
      <c r="C8" s="25" t="s">
        <v>28</v>
      </c>
      <c r="D8" s="26" t="s">
        <v>106</v>
      </c>
      <c r="E8" s="25" t="s">
        <v>107</v>
      </c>
      <c r="F8" s="26" t="s">
        <v>106</v>
      </c>
    </row>
    <row r="9" spans="1:7" ht="24" customHeight="1">
      <c r="A9" s="3">
        <v>0</v>
      </c>
      <c r="B9" s="5" t="s">
        <v>108</v>
      </c>
      <c r="C9" s="6"/>
      <c r="D9" s="7">
        <v>15</v>
      </c>
      <c r="E9" s="6"/>
      <c r="F9" s="7">
        <v>15</v>
      </c>
      <c r="G9" s="3"/>
    </row>
    <row r="10" spans="1:7" ht="36.950000000000003" customHeight="1">
      <c r="A10" s="3" t="s">
        <v>36</v>
      </c>
      <c r="B10" s="5">
        <v>1</v>
      </c>
      <c r="C10" s="5" t="s">
        <v>56</v>
      </c>
      <c r="D10" s="7">
        <v>3</v>
      </c>
      <c r="E10" s="5" t="s">
        <v>119</v>
      </c>
      <c r="F10" s="7">
        <v>15</v>
      </c>
      <c r="G10" s="3" t="s">
        <v>120</v>
      </c>
    </row>
    <row r="11" spans="1:7" ht="36.950000000000003" customHeight="1">
      <c r="A11" s="3" t="s">
        <v>36</v>
      </c>
      <c r="B11" s="5">
        <v>2</v>
      </c>
      <c r="C11" s="5" t="s">
        <v>65</v>
      </c>
      <c r="D11" s="7">
        <v>4</v>
      </c>
      <c r="E11" s="5"/>
      <c r="F11" s="7"/>
      <c r="G11" s="3"/>
    </row>
    <row r="12" spans="1:7" ht="36.950000000000003" customHeight="1">
      <c r="A12" s="3" t="s">
        <v>36</v>
      </c>
      <c r="B12" s="5">
        <v>3</v>
      </c>
      <c r="C12" s="5" t="s">
        <v>72</v>
      </c>
      <c r="D12" s="7">
        <v>1</v>
      </c>
      <c r="E12" s="5"/>
      <c r="F12" s="7"/>
      <c r="G12" s="3"/>
    </row>
    <row r="13" spans="1:7" ht="36.950000000000003" customHeight="1">
      <c r="A13" s="3" t="s">
        <v>36</v>
      </c>
      <c r="B13" s="5">
        <v>4</v>
      </c>
      <c r="C13" s="5" t="s">
        <v>77</v>
      </c>
      <c r="D13" s="7">
        <v>3</v>
      </c>
      <c r="E13" s="5"/>
      <c r="F13" s="7"/>
      <c r="G13" s="3"/>
    </row>
    <row r="14" spans="1:7" ht="36.950000000000003" customHeight="1">
      <c r="A14" s="3" t="s">
        <v>36</v>
      </c>
      <c r="B14" s="5">
        <v>5</v>
      </c>
      <c r="C14" s="5" t="s">
        <v>82</v>
      </c>
      <c r="D14" s="7">
        <v>2</v>
      </c>
      <c r="E14" s="5"/>
      <c r="F14" s="7"/>
      <c r="G14" s="3"/>
    </row>
    <row r="15" spans="1:7" ht="36.950000000000003" customHeight="1">
      <c r="A15" s="3" t="s">
        <v>36</v>
      </c>
      <c r="B15" s="5">
        <v>6</v>
      </c>
      <c r="C15" s="5" t="s">
        <v>88</v>
      </c>
      <c r="D15" s="7">
        <v>2</v>
      </c>
      <c r="E15" s="5"/>
      <c r="F15" s="7"/>
      <c r="G15" s="3"/>
    </row>
  </sheetData>
  <mergeCells count="5">
    <mergeCell ref="B5:F5"/>
    <mergeCell ref="C7:D7"/>
    <mergeCell ref="E7:F7"/>
    <mergeCell ref="B7:B8"/>
    <mergeCell ref="B6:F6"/>
  </mergeCells>
  <phoneticPr fontId="6" type="noConversion"/>
  <pageMargins left="0.35433070866141736" right="0.35433070866141736" top="0.27559055118110237" bottom="0.27559055118110237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附表1</vt:lpstr>
      <vt:lpstr>附表2</vt:lpstr>
      <vt:lpstr>附表3</vt:lpstr>
      <vt:lpstr>附表4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代璐</cp:lastModifiedBy>
  <cp:lastPrinted>2023-06-28T08:40:44Z</cp:lastPrinted>
  <dcterms:created xsi:type="dcterms:W3CDTF">2023-06-26T02:41:00Z</dcterms:created>
  <dcterms:modified xsi:type="dcterms:W3CDTF">2023-06-29T02:35:01Z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